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8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<sst xmlns="http://schemas.openxmlformats.org/spreadsheetml/2006/main" count="1726" uniqueCount="606">
  <si>
    <t>Uso da verba indenizatória de 2008 - Por ordem alfabética *</t>
  </si>
  <si>
    <t>Nome parlamentar</t>
  </si>
  <si>
    <t>Partido</t>
  </si>
  <si>
    <t>UF</t>
  </si>
  <si>
    <t>Aluguel de imóveis para escritório; despesas concernentes a eles</t>
  </si>
  <si>
    <t>%</t>
  </si>
  <si>
    <t>Aquisição de material de expediente</t>
  </si>
  <si>
    <t>Locação de software e etc</t>
  </si>
  <si>
    <t>Combustíveis</t>
  </si>
  <si>
    <t>Consultorias, assessorias, pesquisas e trabalhos técnicos</t>
  </si>
  <si>
    <t>Divulgação da atividade parlamentar</t>
  </si>
  <si>
    <t>Locomoção</t>
  </si>
  <si>
    <t>Segurança</t>
  </si>
  <si>
    <t>Total (R$)</t>
  </si>
  <si>
    <t>Abelardo Camarinha</t>
  </si>
  <si>
    <t>PSB</t>
  </si>
  <si>
    <t>SP</t>
  </si>
  <si>
    <t>Abelardo Lupion</t>
  </si>
  <si>
    <t>DEM</t>
  </si>
  <si>
    <t>PR</t>
  </si>
  <si>
    <t xml:space="preserve">Acélio Casagrande </t>
  </si>
  <si>
    <t>PMDB</t>
  </si>
  <si>
    <t>SC</t>
  </si>
  <si>
    <t>Adão Pretto</t>
  </si>
  <si>
    <t>PT</t>
  </si>
  <si>
    <t>RS</t>
  </si>
  <si>
    <t>Ademir Camilo</t>
  </si>
  <si>
    <t>PDT</t>
  </si>
  <si>
    <t>MG</t>
  </si>
  <si>
    <t>Aelton Freitas</t>
  </si>
  <si>
    <t>Affonso Camargo</t>
  </si>
  <si>
    <t>PSDB</t>
  </si>
  <si>
    <t>Afonso Hamm</t>
  </si>
  <si>
    <t>PP</t>
  </si>
  <si>
    <t xml:space="preserve">Airton Roveda </t>
  </si>
  <si>
    <t>Albano Franco</t>
  </si>
  <si>
    <t>SE</t>
  </si>
  <si>
    <t xml:space="preserve">Alberto Fraga </t>
  </si>
  <si>
    <t>DF</t>
  </si>
  <si>
    <t>--</t>
  </si>
  <si>
    <t xml:space="preserve">Alberto Silva </t>
  </si>
  <si>
    <t>PI</t>
  </si>
  <si>
    <t xml:space="preserve">Alceni Guerra </t>
  </si>
  <si>
    <t>Aldo Rebelo</t>
  </si>
  <si>
    <t>PCdoB</t>
  </si>
  <si>
    <t>Alessandro Sabino</t>
  </si>
  <si>
    <t>AP</t>
  </si>
  <si>
    <t>Alex Canziani</t>
  </si>
  <si>
    <t>PTB</t>
  </si>
  <si>
    <t>Alexandre Santos</t>
  </si>
  <si>
    <t>RJ</t>
  </si>
  <si>
    <t>Alexandre Silveira</t>
  </si>
  <si>
    <t>PPS</t>
  </si>
  <si>
    <t>Alfredo Kaefer</t>
  </si>
  <si>
    <t>Alice Portugal</t>
  </si>
  <si>
    <t>BA</t>
  </si>
  <si>
    <t>Aline Corrêa</t>
  </si>
  <si>
    <t>Ana Arraes</t>
  </si>
  <si>
    <t>PE</t>
  </si>
  <si>
    <t>André De Paula</t>
  </si>
  <si>
    <t>Andre Vargas</t>
  </si>
  <si>
    <t>André Zacharow</t>
  </si>
  <si>
    <t>Andreia Zito</t>
  </si>
  <si>
    <t>Angela Amin</t>
  </si>
  <si>
    <t>Angela Portela</t>
  </si>
  <si>
    <t>RR</t>
  </si>
  <si>
    <t>Angelo Vanhoni</t>
  </si>
  <si>
    <t>Aníbal Gomes</t>
  </si>
  <si>
    <t>CE</t>
  </si>
  <si>
    <t>Anselmo De Jesus</t>
  </si>
  <si>
    <t>RO</t>
  </si>
  <si>
    <t>Antônio Andrade</t>
  </si>
  <si>
    <t>Antonio Bulhões</t>
  </si>
  <si>
    <t>Antônio Carlos Biffi</t>
  </si>
  <si>
    <t>MS</t>
  </si>
  <si>
    <t>Antônio Carlos Biscaia</t>
  </si>
  <si>
    <t>Antonio Carlos Magalhães Neto</t>
  </si>
  <si>
    <t>Antonio Carlos Mendes Thame</t>
  </si>
  <si>
    <t>Antonio Carlos Pannunzio</t>
  </si>
  <si>
    <t>Antonio Cruz</t>
  </si>
  <si>
    <t>Antonio Palocci</t>
  </si>
  <si>
    <t>Antônio Roberto</t>
  </si>
  <si>
    <t>PV</t>
  </si>
  <si>
    <t>Aracely De Paula</t>
  </si>
  <si>
    <t>Ariosto Holanda</t>
  </si>
  <si>
    <t>Arlindo Chinaglia</t>
  </si>
  <si>
    <t>Armando Abílio</t>
  </si>
  <si>
    <t>PB</t>
  </si>
  <si>
    <t>Armando Monteiro</t>
  </si>
  <si>
    <t>Arnaldo Faria De Sá</t>
  </si>
  <si>
    <t>Arnaldo Jardim</t>
  </si>
  <si>
    <t>Arnaldo Madeira</t>
  </si>
  <si>
    <t>Arnaldo Vianna</t>
  </si>
  <si>
    <t>Arnon Bezerra</t>
  </si>
  <si>
    <t xml:space="preserve">Arolde De Oliveira </t>
  </si>
  <si>
    <t>Asdrubal Bentes</t>
  </si>
  <si>
    <t>PA</t>
  </si>
  <si>
    <t>Assis Do Couto</t>
  </si>
  <si>
    <t>Átila Lins</t>
  </si>
  <si>
    <t>AM</t>
  </si>
  <si>
    <t>Átila Lira</t>
  </si>
  <si>
    <t>Augusto Carvalho</t>
  </si>
  <si>
    <t xml:space="preserve">Augusto Farias  </t>
  </si>
  <si>
    <t>AL</t>
  </si>
  <si>
    <t>Ayrton Xerez</t>
  </si>
  <si>
    <t>B. Sá</t>
  </si>
  <si>
    <t>Barbosa Neto</t>
  </si>
  <si>
    <t>Bel Mesquita</t>
  </si>
  <si>
    <t>Benedito De Lira</t>
  </si>
  <si>
    <t>Bernardo Ariston</t>
  </si>
  <si>
    <t>Betinho Rosado</t>
  </si>
  <si>
    <t>RN</t>
  </si>
  <si>
    <t>Beto Albuquerque</t>
  </si>
  <si>
    <t>Beto Faro</t>
  </si>
  <si>
    <t>Beto Mansur</t>
  </si>
  <si>
    <t>Bilac Pinto</t>
  </si>
  <si>
    <t>Bonifácio De Andrada</t>
  </si>
  <si>
    <t>Brizola Neto</t>
  </si>
  <si>
    <t>Bruno Araújo</t>
  </si>
  <si>
    <t>Bruno Rodrigues</t>
  </si>
  <si>
    <t>Camilo Cola</t>
  </si>
  <si>
    <t>ES</t>
  </si>
  <si>
    <t>Cândido Vaccarezza</t>
  </si>
  <si>
    <t>Carlito Merss</t>
  </si>
  <si>
    <t>Carlos Abicalil</t>
  </si>
  <si>
    <t>MT</t>
  </si>
  <si>
    <t>Carlos Alberto Canuto</t>
  </si>
  <si>
    <t>Carlos Alberto Leréia</t>
  </si>
  <si>
    <t>GO</t>
  </si>
  <si>
    <t>Carlos Bezerra</t>
  </si>
  <si>
    <t>Carlos Brandão</t>
  </si>
  <si>
    <t>MA</t>
  </si>
  <si>
    <t>Carlos Eduardo Cadoca</t>
  </si>
  <si>
    <t>PSC</t>
  </si>
  <si>
    <t>Carlos Melles</t>
  </si>
  <si>
    <t>Carlos Sampaio</t>
  </si>
  <si>
    <t>Carlos Santana</t>
  </si>
  <si>
    <t>Carlos Souza</t>
  </si>
  <si>
    <t>Carlos Willian</t>
  </si>
  <si>
    <t>PTC</t>
  </si>
  <si>
    <t>Carlos Wilson</t>
  </si>
  <si>
    <t>Carlos Zarattini</t>
  </si>
  <si>
    <t>Celso Maldaner</t>
  </si>
  <si>
    <t>Celso Russomanno</t>
  </si>
  <si>
    <t>Cezar Schirmer</t>
  </si>
  <si>
    <t>Cezar Silvestri</t>
  </si>
  <si>
    <t>Chico Abreu</t>
  </si>
  <si>
    <t>Chico Alencar</t>
  </si>
  <si>
    <t>PSOL</t>
  </si>
  <si>
    <t>Chico Da Princesa</t>
  </si>
  <si>
    <t>Chico D'angelo</t>
  </si>
  <si>
    <t>Chico Lopes</t>
  </si>
  <si>
    <t>Cida Diogo</t>
  </si>
  <si>
    <t>Ciro Gomes</t>
  </si>
  <si>
    <t>Ciro Nogueira</t>
  </si>
  <si>
    <t>Ciro Pedrosa</t>
  </si>
  <si>
    <t>Claudio Cajado</t>
  </si>
  <si>
    <t>Claudio Diaz</t>
  </si>
  <si>
    <t>Cláudio Magrão</t>
  </si>
  <si>
    <t>Cleber Verde</t>
  </si>
  <si>
    <t>PRB</t>
  </si>
  <si>
    <t>Clodovil Hernandes</t>
  </si>
  <si>
    <t>Clóvis Fecury</t>
  </si>
  <si>
    <t>Colbert Martins</t>
  </si>
  <si>
    <t>Cristiano Matheus</t>
  </si>
  <si>
    <t>Custodio Mattos</t>
  </si>
  <si>
    <t>Dagoberto</t>
  </si>
  <si>
    <t>Dalva Figueiredo</t>
  </si>
  <si>
    <t>Damião Feliciano</t>
  </si>
  <si>
    <t>Daniel Almeida</t>
  </si>
  <si>
    <t>Darcísio Perondi</t>
  </si>
  <si>
    <t>Davi Alcolumbre</t>
  </si>
  <si>
    <t>Davi Alves Silva Júnior</t>
  </si>
  <si>
    <t>Décio Lima</t>
  </si>
  <si>
    <t>Deley</t>
  </si>
  <si>
    <t>Devanir Ribeiro</t>
  </si>
  <si>
    <t>Dilceu Sperafico</t>
  </si>
  <si>
    <t>Djalma Berger</t>
  </si>
  <si>
    <t>Domingos Dutra</t>
  </si>
  <si>
    <t>Dr. Adilson Soares</t>
  </si>
  <si>
    <t>Dr. Nechar</t>
  </si>
  <si>
    <t>Dr. Paulo César</t>
  </si>
  <si>
    <t>Dr. Pinotti</t>
  </si>
  <si>
    <t>Dr. Rosinha</t>
  </si>
  <si>
    <t>Dr. Talmir</t>
  </si>
  <si>
    <t>Dr. Ubiali</t>
  </si>
  <si>
    <t>Duarte Nogueira</t>
  </si>
  <si>
    <t>Edgar Moury</t>
  </si>
  <si>
    <t>Edigar Mão Branca</t>
  </si>
  <si>
    <t>Edinho Bez</t>
  </si>
  <si>
    <t>Edio Lopes</t>
  </si>
  <si>
    <t>Edmar Moreira</t>
  </si>
  <si>
    <t>Edmilson Valentim</t>
  </si>
  <si>
    <t>Edson Aparecido</t>
  </si>
  <si>
    <t>Edson Duarte</t>
  </si>
  <si>
    <t>Edson Ezequiel</t>
  </si>
  <si>
    <t>Edson Santos</t>
  </si>
  <si>
    <t>Eduardo Amorim</t>
  </si>
  <si>
    <t>Eduardo Barbosa</t>
  </si>
  <si>
    <t>Eduardo Cunha</t>
  </si>
  <si>
    <t>Eduardo Da Fonte</t>
  </si>
  <si>
    <t>Eduardo Gomes</t>
  </si>
  <si>
    <t>TO</t>
  </si>
  <si>
    <t xml:space="preserve">Eduardo Lopes </t>
  </si>
  <si>
    <t xml:space="preserve">Eduardo Moura </t>
  </si>
  <si>
    <t>Eduardo Sciarra</t>
  </si>
  <si>
    <t>Eduardo Valverde</t>
  </si>
  <si>
    <t>Efraim Filho</t>
  </si>
  <si>
    <t>Elcione Barbalho</t>
  </si>
  <si>
    <t>Eliene Lima</t>
  </si>
  <si>
    <t>Eliseu Padilha</t>
  </si>
  <si>
    <t>Elismar Prado</t>
  </si>
  <si>
    <t>Emanuel Fernandes</t>
  </si>
  <si>
    <t>Enio Bacci</t>
  </si>
  <si>
    <t>Ernandes Amorim</t>
  </si>
  <si>
    <t>Eudes Xavier</t>
  </si>
  <si>
    <t>Eugênio Rabelo</t>
  </si>
  <si>
    <t>Eunício Oliveira</t>
  </si>
  <si>
    <t>Evandro Milhomen</t>
  </si>
  <si>
    <t>Fábio Faria</t>
  </si>
  <si>
    <t>PMN</t>
  </si>
  <si>
    <t>Fábio Ramalho</t>
  </si>
  <si>
    <t>Fábio Souto</t>
  </si>
  <si>
    <t>Fátima Bezerra</t>
  </si>
  <si>
    <t>Fátima Pelaes</t>
  </si>
  <si>
    <t>Felipe Bornier</t>
  </si>
  <si>
    <t>PHS</t>
  </si>
  <si>
    <t>Felipe Maia</t>
  </si>
  <si>
    <t>Félix Mendonça</t>
  </si>
  <si>
    <t>Fernando Chucre</t>
  </si>
  <si>
    <t>Fernando Coelho Filho</t>
  </si>
  <si>
    <t>Fernando Coruja</t>
  </si>
  <si>
    <t>Fernando De Fabinho</t>
  </si>
  <si>
    <t>Fernando Diniz</t>
  </si>
  <si>
    <t>Fernando Ferro</t>
  </si>
  <si>
    <t>Fernando Gabeira</t>
  </si>
  <si>
    <t>Fernando Lopes</t>
  </si>
  <si>
    <t>Fernando Melo</t>
  </si>
  <si>
    <t>AC</t>
  </si>
  <si>
    <t>Filipe Pereira</t>
  </si>
  <si>
    <t>Flaviano Melo</t>
  </si>
  <si>
    <t>Flávio Bezerra</t>
  </si>
  <si>
    <t>Flávio Dino</t>
  </si>
  <si>
    <t>Francisco Rodrigues</t>
  </si>
  <si>
    <t>Francisco Rossi</t>
  </si>
  <si>
    <t>Francisco Tenorio</t>
  </si>
  <si>
    <t>Frank Aguiar</t>
  </si>
  <si>
    <t>Gastão Vieira</t>
  </si>
  <si>
    <t>George Hilton</t>
  </si>
  <si>
    <t>Geraldo Pudim</t>
  </si>
  <si>
    <t>Geraldo Resende</t>
  </si>
  <si>
    <t xml:space="preserve">Geraldo Simões </t>
  </si>
  <si>
    <t>Geraldo Thadeu</t>
  </si>
  <si>
    <t>Germano Bonow</t>
  </si>
  <si>
    <t>Gerson Peres</t>
  </si>
  <si>
    <t>Gervásio Silva</t>
  </si>
  <si>
    <t>Giacobo</t>
  </si>
  <si>
    <t>Gilmar Machado</t>
  </si>
  <si>
    <t>Giovanni Queiroz</t>
  </si>
  <si>
    <t>Givaldo Carimbão</t>
  </si>
  <si>
    <t>Gladson Cameli</t>
  </si>
  <si>
    <t>Gonzaga Patriota</t>
  </si>
  <si>
    <t>Gorete Pereira</t>
  </si>
  <si>
    <t>Guilherme Campos</t>
  </si>
  <si>
    <t>Guilherme Menezes</t>
  </si>
  <si>
    <t>Gustavo Fruet</t>
  </si>
  <si>
    <t>Henrique Afonso</t>
  </si>
  <si>
    <t>Henrique Eduardo Alves</t>
  </si>
  <si>
    <t>Henrique Fontana</t>
  </si>
  <si>
    <t>Hermes Parcianello</t>
  </si>
  <si>
    <t>Homero Pereira</t>
  </si>
  <si>
    <t>Hugo Leal</t>
  </si>
  <si>
    <t>Humberto Souto</t>
  </si>
  <si>
    <t>Ibsen Pinheiro</t>
  </si>
  <si>
    <t>Ilderlei Cordeiro</t>
  </si>
  <si>
    <t>Indio Da Costa</t>
  </si>
  <si>
    <t>Inocêncio Oliveira</t>
  </si>
  <si>
    <t>Iran Barbosa</t>
  </si>
  <si>
    <t>Iriny Lopes</t>
  </si>
  <si>
    <t>Íris De Araújo</t>
  </si>
  <si>
    <t>Ivan Valente</t>
  </si>
  <si>
    <t>Izalci</t>
  </si>
  <si>
    <t>Jackson Barreto</t>
  </si>
  <si>
    <t>Jader Barbalho</t>
  </si>
  <si>
    <t>Jaime Martins</t>
  </si>
  <si>
    <t>Jair Bolsonaro</t>
  </si>
  <si>
    <t xml:space="preserve">Jairo Ataíde </t>
  </si>
  <si>
    <t>Janete Capiberibe</t>
  </si>
  <si>
    <t>Janete Rocha Pietá</t>
  </si>
  <si>
    <t>Jefferson Campos</t>
  </si>
  <si>
    <t>Jerônimo Reis</t>
  </si>
  <si>
    <t>Jilmar Tatto</t>
  </si>
  <si>
    <t>Jô Moraes</t>
  </si>
  <si>
    <t>João Almeida</t>
  </si>
  <si>
    <t>João Bittar</t>
  </si>
  <si>
    <t>João Campos</t>
  </si>
  <si>
    <t>João Carlos Bacelar</t>
  </si>
  <si>
    <t>João Dado</t>
  </si>
  <si>
    <t>João Leão</t>
  </si>
  <si>
    <t>João Magalhães</t>
  </si>
  <si>
    <t>João Maia</t>
  </si>
  <si>
    <t>João Matos</t>
  </si>
  <si>
    <t>João Oliveira</t>
  </si>
  <si>
    <t>João Paulo Cunha</t>
  </si>
  <si>
    <t>João Pizzolatti</t>
  </si>
  <si>
    <t>Joaquim Beltrão</t>
  </si>
  <si>
    <t>Jofran Frejat</t>
  </si>
  <si>
    <t>Jorge Bittar</t>
  </si>
  <si>
    <t>Jorge Khoury</t>
  </si>
  <si>
    <t>Jorge Tadeu Mudalen</t>
  </si>
  <si>
    <t>Jorginho Maluly</t>
  </si>
  <si>
    <t>José Airton Cirilo</t>
  </si>
  <si>
    <t>José Aníbal</t>
  </si>
  <si>
    <t>José Carlos Aleluia</t>
  </si>
  <si>
    <t>José Carlos Araújo</t>
  </si>
  <si>
    <t>José Carlos Machado</t>
  </si>
  <si>
    <t xml:space="preserve">José Carlos Vieira </t>
  </si>
  <si>
    <t>José Chaves</t>
  </si>
  <si>
    <t>José Edmar</t>
  </si>
  <si>
    <t>José Eduardo Cardozo</t>
  </si>
  <si>
    <t>José Fernando Aparecido De Oliveira</t>
  </si>
  <si>
    <t>José Genoíno</t>
  </si>
  <si>
    <t>José Guimarães</t>
  </si>
  <si>
    <t>José Linhares</t>
  </si>
  <si>
    <t>José Mendonça Bezerra</t>
  </si>
  <si>
    <t>José Mentor</t>
  </si>
  <si>
    <t>José Otávio Germano</t>
  </si>
  <si>
    <t>José Paulo Tóffano</t>
  </si>
  <si>
    <t>José Pimentel</t>
  </si>
  <si>
    <t>José Rocha</t>
  </si>
  <si>
    <t>José Santana de Vasconcellos</t>
  </si>
  <si>
    <t>Joseph Bandeira</t>
  </si>
  <si>
    <t>Jovair Arantes</t>
  </si>
  <si>
    <t>Julião Amin</t>
  </si>
  <si>
    <t>Júlio Cesar</t>
  </si>
  <si>
    <t>Júlio Delgado</t>
  </si>
  <si>
    <t>Julio Semeghini</t>
  </si>
  <si>
    <t>Jurandil Juarez</t>
  </si>
  <si>
    <t>Jurandy Loureiro</t>
  </si>
  <si>
    <t>Jusmari Oliveira</t>
  </si>
  <si>
    <t>Jutahy Junior</t>
  </si>
  <si>
    <t>Juvenil</t>
  </si>
  <si>
    <t>PRTB</t>
  </si>
  <si>
    <t>Lael Varella</t>
  </si>
  <si>
    <t>Laércio Oliveira</t>
  </si>
  <si>
    <t>Laerte Bessa</t>
  </si>
  <si>
    <t>Laurez Moreira</t>
  </si>
  <si>
    <t>Lázaro Botelho</t>
  </si>
  <si>
    <t>Leandro Sampaio</t>
  </si>
  <si>
    <t>Leandro Vilela</t>
  </si>
  <si>
    <t>Lelo Coimbra</t>
  </si>
  <si>
    <t>Leo Alcântara</t>
  </si>
  <si>
    <t>Léo Vivas</t>
  </si>
  <si>
    <t>Leonardo Monteiro</t>
  </si>
  <si>
    <t>Leonardo Picciani</t>
  </si>
  <si>
    <t>Leonardo Quintão</t>
  </si>
  <si>
    <t>Leonardo Vilela</t>
  </si>
  <si>
    <t>Lídice Da Mata</t>
  </si>
  <si>
    <t>Lincoln Portela</t>
  </si>
  <si>
    <t>Lindomar Garçon</t>
  </si>
  <si>
    <t>Lira Maia</t>
  </si>
  <si>
    <t>Lobbe Neto</t>
  </si>
  <si>
    <t>Lucenira Pimentel</t>
  </si>
  <si>
    <t xml:space="preserve">Luciana Costa  </t>
  </si>
  <si>
    <t>Luciana Genro</t>
  </si>
  <si>
    <t>Luciano Castro</t>
  </si>
  <si>
    <t>Luciano Pizzatto</t>
  </si>
  <si>
    <t>Lúcio Vale</t>
  </si>
  <si>
    <t>Luis Carlos Heinze</t>
  </si>
  <si>
    <t>Luiz Alberto</t>
  </si>
  <si>
    <t>Luiz Bassuma</t>
  </si>
  <si>
    <t>Luiz Bittencourt</t>
  </si>
  <si>
    <t>Luiz Carlos Busato</t>
  </si>
  <si>
    <t>Luiz Carlos Hauly</t>
  </si>
  <si>
    <t>Luiz Carlos Setim</t>
  </si>
  <si>
    <t>Luiz Carreira</t>
  </si>
  <si>
    <t>Luiz Couto</t>
  </si>
  <si>
    <t>Luiz Fernando Faria</t>
  </si>
  <si>
    <t>Luiz Paulo Vellozo Lucas</t>
  </si>
  <si>
    <t>Luiz Sérgio</t>
  </si>
  <si>
    <t>Luiza Erundina</t>
  </si>
  <si>
    <t>Magela</t>
  </si>
  <si>
    <t>Mainha</t>
  </si>
  <si>
    <t xml:space="preserve">Major Fábio </t>
  </si>
  <si>
    <t>Manato</t>
  </si>
  <si>
    <t>Manoel Junior</t>
  </si>
  <si>
    <t>Manoel Salviano</t>
  </si>
  <si>
    <t>Manuela D'ávila</t>
  </si>
  <si>
    <t>Marcelo Almeida</t>
  </si>
  <si>
    <t>Marcelo Castro</t>
  </si>
  <si>
    <t>Marcelo Guimarães Filho</t>
  </si>
  <si>
    <t>Marcelo Itagiba</t>
  </si>
  <si>
    <t>Marcelo Melo</t>
  </si>
  <si>
    <t>Marcelo Ortiz</t>
  </si>
  <si>
    <t>Marcelo Serafim</t>
  </si>
  <si>
    <t>Marcelo Teixeira</t>
  </si>
  <si>
    <t>Márcio França</t>
  </si>
  <si>
    <t>Marcio Junqueira</t>
  </si>
  <si>
    <t>Márcio Marinho</t>
  </si>
  <si>
    <t>Márcio Reinaldo Moreira</t>
  </si>
  <si>
    <t>Marco Maia</t>
  </si>
  <si>
    <t>Marcondes Gadelha</t>
  </si>
  <si>
    <t>Marcos Antonio</t>
  </si>
  <si>
    <t>Marcos Medrado</t>
  </si>
  <si>
    <t>Marcos Montes</t>
  </si>
  <si>
    <t>Maria Do Carmo Lara</t>
  </si>
  <si>
    <t>Maria Do Rosário</t>
  </si>
  <si>
    <t>Maria Helena</t>
  </si>
  <si>
    <t>Maria Lúcia Cardoso</t>
  </si>
  <si>
    <t>Marina Maggessi</t>
  </si>
  <si>
    <t>Marinha Raupp</t>
  </si>
  <si>
    <t>Mário De Oliveira</t>
  </si>
  <si>
    <t>Mário Heringer</t>
  </si>
  <si>
    <t>Mário Negromonte</t>
  </si>
  <si>
    <t>Maurício Quintella Lessa</t>
  </si>
  <si>
    <t>Maurício Rands</t>
  </si>
  <si>
    <t>Maurício Trindade</t>
  </si>
  <si>
    <t>Mauro Benevides</t>
  </si>
  <si>
    <t>Mauro Lopes</t>
  </si>
  <si>
    <t>Mauro Mariani</t>
  </si>
  <si>
    <t>Mauro Nazif</t>
  </si>
  <si>
    <t>Max Rosenmann</t>
  </si>
  <si>
    <t>Mendes Ribeiro Filho</t>
  </si>
  <si>
    <t>Mendonça Prado</t>
  </si>
  <si>
    <t>Michel Temer</t>
  </si>
  <si>
    <t>Miguel Corrêa Jr.</t>
  </si>
  <si>
    <t>Miguel Martini</t>
  </si>
  <si>
    <t>Milton Monti</t>
  </si>
  <si>
    <t>Miro Teixeira</t>
  </si>
  <si>
    <t>Moacir Micheletto</t>
  </si>
  <si>
    <t>Moises Avelino</t>
  </si>
  <si>
    <t>Moreira Mendes</t>
  </si>
  <si>
    <t>Narcio Rodrigues</t>
  </si>
  <si>
    <t>Natan Donadon</t>
  </si>
  <si>
    <t>Nazareno Fonteles</t>
  </si>
  <si>
    <t>Neilton Mulim</t>
  </si>
  <si>
    <t>Nelson Bornier</t>
  </si>
  <si>
    <t>Nelson Goetten</t>
  </si>
  <si>
    <t>Nelson Marquezelli</t>
  </si>
  <si>
    <t>Nelson Meurer</t>
  </si>
  <si>
    <t>Nelson Pellegrino</t>
  </si>
  <si>
    <t>Nelson Proença</t>
  </si>
  <si>
    <t>Nelson Trad</t>
  </si>
  <si>
    <t>Neucimar Fraga</t>
  </si>
  <si>
    <t>Neudo Campos</t>
  </si>
  <si>
    <t>Nice Lobão</t>
  </si>
  <si>
    <t>Nilmar Ruiz</t>
  </si>
  <si>
    <t>Nilson Mourão</t>
  </si>
  <si>
    <t>Nilson Pinto</t>
  </si>
  <si>
    <t>Odair Cunha</t>
  </si>
  <si>
    <t>Odílio Balbinotti</t>
  </si>
  <si>
    <t>Olavo Calheiros</t>
  </si>
  <si>
    <t>Onyx Lorenzoni</t>
  </si>
  <si>
    <t>Osmar Júnior</t>
  </si>
  <si>
    <t>Osmar Serraglio</t>
  </si>
  <si>
    <t xml:space="preserve">Osmar Terra </t>
  </si>
  <si>
    <t>Osório Adriano</t>
  </si>
  <si>
    <t>Osvaldo Reis</t>
  </si>
  <si>
    <t>Otavio Leite</t>
  </si>
  <si>
    <t>Paes Landim</t>
  </si>
  <si>
    <t>Pastor Manoel Ferreira</t>
  </si>
  <si>
    <t>Paulo Abi-Ackel</t>
  </si>
  <si>
    <t>Pastor Pedro Ribeiro</t>
  </si>
  <si>
    <t>Paulo Bauer</t>
  </si>
  <si>
    <t>Paulo Bornhausen</t>
  </si>
  <si>
    <t>Paulo Henrique Lustosa</t>
  </si>
  <si>
    <t>Paulo Magalhães</t>
  </si>
  <si>
    <t>Paulo Maluf</t>
  </si>
  <si>
    <t>Paulo Pereira Da Silva</t>
  </si>
  <si>
    <t>Paulo Piau</t>
  </si>
  <si>
    <t>Paulo Pimenta</t>
  </si>
  <si>
    <t>Paulo Renato Souza</t>
  </si>
  <si>
    <t>Paulo Roberto</t>
  </si>
  <si>
    <t>Paulo Rocha</t>
  </si>
  <si>
    <t>Paulo Rubem Santiago</t>
  </si>
  <si>
    <t>Paulo Teixeira</t>
  </si>
  <si>
    <t>Pedro Chaves</t>
  </si>
  <si>
    <t>Pedro Eugênio</t>
  </si>
  <si>
    <t>Pedro Fernandes</t>
  </si>
  <si>
    <t>Pedro Henry</t>
  </si>
  <si>
    <t>Pedro Novais</t>
  </si>
  <si>
    <t>Pedro Valadares</t>
  </si>
  <si>
    <t>Pedro Wilson</t>
  </si>
  <si>
    <t>Pepe Vargas</t>
  </si>
  <si>
    <t>Perpétua Almeida</t>
  </si>
  <si>
    <t>Pinto Itamaraty</t>
  </si>
  <si>
    <t>Pompeo De Mattos</t>
  </si>
  <si>
    <t>Praciano</t>
  </si>
  <si>
    <t>Professor Ruy Pauletti</t>
  </si>
  <si>
    <t>Professor Setimo</t>
  </si>
  <si>
    <t>Professor Victorio Galli</t>
  </si>
  <si>
    <t>Professora Raquel Teixeira</t>
  </si>
  <si>
    <t>Rafael Guerra</t>
  </si>
  <si>
    <t>Raimundo Gomes De Matos</t>
  </si>
  <si>
    <t>Ratinho Junior</t>
  </si>
  <si>
    <t>Raul Henry</t>
  </si>
  <si>
    <t>Raul Jungmann</t>
  </si>
  <si>
    <t>Rebecca Garcia</t>
  </si>
  <si>
    <t>Reginaldo Lopes</t>
  </si>
  <si>
    <t>Regis De Oliveira</t>
  </si>
  <si>
    <t>Reinaldo Nogueira</t>
  </si>
  <si>
    <t>Renato Amary</t>
  </si>
  <si>
    <t>Renato Molling</t>
  </si>
  <si>
    <t>Renildo Calheiros</t>
  </si>
  <si>
    <t>Ribamar Alves</t>
  </si>
  <si>
    <t>Ricardo Barros</t>
  </si>
  <si>
    <t>Ricardo Berzoini</t>
  </si>
  <si>
    <t>Ricardo Izar</t>
  </si>
  <si>
    <t>Ricardo Quirino</t>
  </si>
  <si>
    <t>Ricardo Tripoli</t>
  </si>
  <si>
    <t>Rita Camata</t>
  </si>
  <si>
    <t>Roberto Balestra</t>
  </si>
  <si>
    <t>Roberto Britto</t>
  </si>
  <si>
    <t>Roberto Magalhães</t>
  </si>
  <si>
    <t>Roberto Rocha</t>
  </si>
  <si>
    <t>Roberto Santiago</t>
  </si>
  <si>
    <t>Rocha Loures</t>
  </si>
  <si>
    <t>Rodovalho</t>
  </si>
  <si>
    <t>Rodrigo De Castro</t>
  </si>
  <si>
    <t>Rodrigo Maia</t>
  </si>
  <si>
    <t>Rodrigo Rollemberg</t>
  </si>
  <si>
    <t>Rogerio Lisboa</t>
  </si>
  <si>
    <t>Rogério Marinho</t>
  </si>
  <si>
    <t>Rogério Silva</t>
  </si>
  <si>
    <t>Rômulo Gouveia</t>
  </si>
  <si>
    <t>Ronaldo Caiado</t>
  </si>
  <si>
    <t>Ronaldo Leite</t>
  </si>
  <si>
    <t>Rose De Freitas</t>
  </si>
  <si>
    <t>Rubens Otoni</t>
  </si>
  <si>
    <t>Sabino Castelo Branco</t>
  </si>
  <si>
    <t>Sandes Júnior</t>
  </si>
  <si>
    <t>Sandra Rosado</t>
  </si>
  <si>
    <t>Sandro Mabel</t>
  </si>
  <si>
    <t xml:space="preserve">Sandro Matos </t>
  </si>
  <si>
    <t>Saraiva Felipe</t>
  </si>
  <si>
    <t>Sarney Filho</t>
  </si>
  <si>
    <t>Saturnino Masson</t>
  </si>
  <si>
    <t>Sebastião Bala Rocha</t>
  </si>
  <si>
    <t>Sebastião Madeira</t>
  </si>
  <si>
    <t>Sérgio Barradas Carneiro</t>
  </si>
  <si>
    <t>Sérgio Brito</t>
  </si>
  <si>
    <t>Sérgio Moraes</t>
  </si>
  <si>
    <t>Sergio Petecão</t>
  </si>
  <si>
    <t>Severiano Alves</t>
  </si>
  <si>
    <t>Silas Câmara</t>
  </si>
  <si>
    <t>Silvinho Peccioli</t>
  </si>
  <si>
    <t xml:space="preserve">Silvio Costa </t>
  </si>
  <si>
    <t>Silvio Lopes</t>
  </si>
  <si>
    <t>Silvio Torres</t>
  </si>
  <si>
    <t>Simão Sessim</t>
  </si>
  <si>
    <t>Solange Almeida</t>
  </si>
  <si>
    <t>Solange Amaral</t>
  </si>
  <si>
    <t>Sueli Vidigal</t>
  </si>
  <si>
    <t>Suely</t>
  </si>
  <si>
    <t>Tadeu Filippelli</t>
  </si>
  <si>
    <t>Takayama</t>
  </si>
  <si>
    <t>Tarcísio Zimmermann</t>
  </si>
  <si>
    <t>Tatico</t>
  </si>
  <si>
    <t>Thelma De Oliveira</t>
  </si>
  <si>
    <t>Tonha Magalhães</t>
  </si>
  <si>
    <t xml:space="preserve">Uldurico Pinto </t>
  </si>
  <si>
    <t>Urzeni Rocha</t>
  </si>
  <si>
    <t>Vadão Gomes</t>
  </si>
  <si>
    <t>Valadares Filho</t>
  </si>
  <si>
    <t>Valdemar Costa Neto</t>
  </si>
  <si>
    <t>Valdir Colatto</t>
  </si>
  <si>
    <t>Valtenir Pereira</t>
  </si>
  <si>
    <t>Vander Loubet</t>
  </si>
  <si>
    <t>Vanderlei Macris</t>
  </si>
  <si>
    <t>Vanessa Grazziotin</t>
  </si>
  <si>
    <t>Veloso</t>
  </si>
  <si>
    <t>Vic Pires Franco</t>
  </si>
  <si>
    <t>Vicente Arruda</t>
  </si>
  <si>
    <t>Vicentinho</t>
  </si>
  <si>
    <t>Vicentinho Alves</t>
  </si>
  <si>
    <t>Vieira Da Cunha</t>
  </si>
  <si>
    <t>Vignatti</t>
  </si>
  <si>
    <t>Vilson Covatti</t>
  </si>
  <si>
    <t>Vinicius Carvalho</t>
  </si>
  <si>
    <t>PTdoB</t>
  </si>
  <si>
    <t>Virgílio Guimarães</t>
  </si>
  <si>
    <t>Vital Do Rêgo Filho</t>
  </si>
  <si>
    <t>Vitor Penido</t>
  </si>
  <si>
    <t>Waldemir Moka</t>
  </si>
  <si>
    <t>Waldir Maranhão</t>
  </si>
  <si>
    <t>Waldir Neves</t>
  </si>
  <si>
    <t xml:space="preserve">Walter Brito Neto  </t>
  </si>
  <si>
    <t>Walter Feldman</t>
  </si>
  <si>
    <t>Walter Ihoshi</t>
  </si>
  <si>
    <t>Walter Pinheiro</t>
  </si>
  <si>
    <t>Wandenkolk Gonçalves</t>
  </si>
  <si>
    <t>Wellington Fagundes</t>
  </si>
  <si>
    <t>Wellington Roberto</t>
  </si>
  <si>
    <t>William Woo</t>
  </si>
  <si>
    <t>Wilson Braga</t>
  </si>
  <si>
    <t>Wilson Santiago</t>
  </si>
  <si>
    <t>Wladimir Costa</t>
  </si>
  <si>
    <t>Wolney Queiroz</t>
  </si>
  <si>
    <t>Zé Geraldo</t>
  </si>
  <si>
    <t>Zé Gerardo</t>
  </si>
  <si>
    <t>Zenaldo Coutinho</t>
  </si>
  <si>
    <t>Zequinha Marinho</t>
  </si>
  <si>
    <t>Zezéu Ribeiro</t>
  </si>
  <si>
    <t>Zonta</t>
  </si>
  <si>
    <t>TOTAL</t>
  </si>
  <si>
    <r>
      <t>*</t>
    </r>
    <r>
      <rPr>
        <b/>
        <sz val="10"/>
        <rFont val="Arial"/>
        <family val="2"/>
      </rPr>
      <t>Inclui deputados suplentes e licenciados durante o ano de 2008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</si>
</sst>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i/>
      <sz val="18"/>
      <name val="Arial"/>
      <family val="2"/>
    </font>
    <font>
      <sz val="9"/>
      <name val="Arial"/>
      <family val="0"/>
    </font>
    <font>
      <sz val="10"/>
      <name val="Arial Black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10"/>
      <color indexed="63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>
        <color indexed="63"/>
      </right>
      <top style="dashed">
        <color indexed="22"/>
      </top>
      <bottom style="medium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9" fontId="1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6" fillId="0" borderId="1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4" fontId="1" fillId="0" borderId="2" xfId="0" applyNumberFormat="1" applyFont="1" applyFill="1" applyBorder="1" applyAlignment="1">
      <alignment vertical="top"/>
    </xf>
    <xf numFmtId="4" fontId="7" fillId="0" borderId="2" xfId="0" applyNumberFormat="1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3" xfId="0" applyFont="1" applyFill="1" applyBorder="1" applyAlignment="1">
      <alignment vertical="top"/>
    </xf>
    <xf numFmtId="4" fontId="0" fillId="0" borderId="2" xfId="0" applyNumberFormat="1" applyFont="1" applyFill="1" applyBorder="1" applyAlignment="1">
      <alignment vertical="top"/>
    </xf>
    <xf numFmtId="9" fontId="0" fillId="0" borderId="2" xfId="0" applyNumberFormat="1" applyFont="1" applyFill="1" applyBorder="1" applyAlignment="1">
      <alignment vertical="top"/>
    </xf>
    <xf numFmtId="9" fontId="1" fillId="0" borderId="2" xfId="0" applyNumberFormat="1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4" fontId="1" fillId="0" borderId="4" xfId="0" applyNumberFormat="1" applyFont="1" applyFill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5" xfId="0" applyFont="1" applyFill="1" applyBorder="1" applyAlignment="1">
      <alignment vertical="top"/>
    </xf>
    <xf numFmtId="4" fontId="8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ongressoemfoco.com.br/" TargetMode="External" /><Relationship Id="rId3" Type="http://schemas.openxmlformats.org/officeDocument/2006/relationships/hyperlink" Target="http://www.congressoemfoco.com.b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971550</xdr:colOff>
      <xdr:row>4</xdr:row>
      <xdr:rowOff>104775</xdr:rowOff>
    </xdr:to>
    <xdr:pic>
      <xdr:nvPicPr>
        <xdr:cNvPr id="1" name="Picture 1" descr="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48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&#243;pia%20de%20C&#243;pia%20de%20Verba_Indenizatoria_ultimos_nom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O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1"/>
  <sheetViews>
    <sheetView tabSelected="1" workbookViewId="0" topLeftCell="A1">
      <selection activeCell="F3" sqref="F3"/>
    </sheetView>
  </sheetViews>
  <sheetFormatPr defaultColWidth="9.140625" defaultRowHeight="12.75"/>
  <cols>
    <col min="1" max="1" width="33.140625" style="4" customWidth="1"/>
    <col min="2" max="2" width="9.8515625" style="4" customWidth="1"/>
    <col min="3" max="3" width="9.140625" style="4" customWidth="1"/>
    <col min="4" max="4" width="20.00390625" style="4" customWidth="1"/>
    <col min="5" max="5" width="9.57421875" style="5" customWidth="1"/>
    <col min="6" max="6" width="39.28125" style="5" customWidth="1"/>
    <col min="7" max="7" width="9.140625" style="5" customWidth="1"/>
    <col min="8" max="8" width="23.140625" style="4" customWidth="1"/>
    <col min="9" max="9" width="9.140625" style="5" customWidth="1"/>
    <col min="10" max="10" width="17.8515625" style="5" customWidth="1"/>
    <col min="11" max="11" width="9.140625" style="5" customWidth="1"/>
    <col min="12" max="12" width="13.421875" style="5" customWidth="1"/>
    <col min="13" max="13" width="9.140625" style="5" customWidth="1"/>
    <col min="14" max="14" width="14.00390625" style="5" customWidth="1"/>
    <col min="15" max="15" width="9.140625" style="5" customWidth="1"/>
    <col min="16" max="16" width="13.57421875" style="5" customWidth="1"/>
    <col min="17" max="17" width="9.140625" style="5" customWidth="1"/>
    <col min="18" max="18" width="13.7109375" style="5" customWidth="1"/>
    <col min="20" max="20" width="14.8515625" style="6" customWidth="1"/>
  </cols>
  <sheetData>
    <row r="1" spans="1:7" ht="12.75">
      <c r="A1" s="1"/>
      <c r="B1" s="1"/>
      <c r="C1" s="1"/>
      <c r="D1" s="2"/>
      <c r="E1" s="3"/>
      <c r="F1" s="2"/>
      <c r="G1" s="3"/>
    </row>
    <row r="2" spans="1:7" ht="12.75">
      <c r="A2" s="1"/>
      <c r="B2" s="1"/>
      <c r="C2" s="1"/>
      <c r="D2" s="2"/>
      <c r="E2" s="3"/>
      <c r="F2" s="2"/>
      <c r="G2" s="3"/>
    </row>
    <row r="3" spans="1:7" ht="12.75">
      <c r="A3" s="1"/>
      <c r="B3" s="1"/>
      <c r="C3" s="1"/>
      <c r="D3" s="2"/>
      <c r="E3" s="3"/>
      <c r="F3" s="2"/>
      <c r="G3" s="3"/>
    </row>
    <row r="4" spans="1:7" ht="12.75">
      <c r="A4" s="1"/>
      <c r="B4" s="1"/>
      <c r="C4" s="1"/>
      <c r="D4" s="2"/>
      <c r="E4" s="3"/>
      <c r="F4" s="2"/>
      <c r="G4" s="3"/>
    </row>
    <row r="5" spans="1:7" ht="12.75">
      <c r="A5" s="1"/>
      <c r="B5" s="1"/>
      <c r="C5" s="1"/>
      <c r="D5" s="2"/>
      <c r="E5" s="3"/>
      <c r="F5" s="2"/>
      <c r="G5" s="3"/>
    </row>
    <row r="6" spans="1:7" ht="23.25">
      <c r="A6" s="7" t="s">
        <v>0</v>
      </c>
      <c r="B6" s="8"/>
      <c r="C6" s="8"/>
      <c r="D6" s="9"/>
      <c r="E6" s="10"/>
      <c r="F6" s="9"/>
      <c r="G6" s="10"/>
    </row>
    <row r="10" spans="1:20" ht="15">
      <c r="A10" s="11" t="s">
        <v>1</v>
      </c>
      <c r="B10" s="11" t="s">
        <v>2</v>
      </c>
      <c r="C10" s="11" t="s">
        <v>3</v>
      </c>
      <c r="D10" s="11" t="s">
        <v>4</v>
      </c>
      <c r="E10" s="11" t="s">
        <v>5</v>
      </c>
      <c r="F10" s="11" t="s">
        <v>6</v>
      </c>
      <c r="G10" s="11" t="s">
        <v>5</v>
      </c>
      <c r="H10" s="11" t="s">
        <v>7</v>
      </c>
      <c r="I10" s="11" t="s">
        <v>5</v>
      </c>
      <c r="J10" s="11" t="s">
        <v>8</v>
      </c>
      <c r="K10" s="11" t="s">
        <v>5</v>
      </c>
      <c r="L10" s="11" t="s">
        <v>9</v>
      </c>
      <c r="M10" s="11" t="s">
        <v>5</v>
      </c>
      <c r="N10" s="11" t="s">
        <v>10</v>
      </c>
      <c r="O10" s="11" t="s">
        <v>5</v>
      </c>
      <c r="P10" s="11" t="s">
        <v>11</v>
      </c>
      <c r="Q10" s="11" t="s">
        <v>5</v>
      </c>
      <c r="R10" s="11" t="s">
        <v>12</v>
      </c>
      <c r="S10" s="11" t="s">
        <v>5</v>
      </c>
      <c r="T10" s="11" t="s">
        <v>13</v>
      </c>
    </row>
    <row r="11" spans="1:20" ht="12.75">
      <c r="A11" s="4" t="s">
        <v>14</v>
      </c>
      <c r="B11" s="4" t="s">
        <v>15</v>
      </c>
      <c r="C11" s="4" t="s">
        <v>16</v>
      </c>
      <c r="D11" s="12">
        <v>20756.95</v>
      </c>
      <c r="E11" s="13">
        <v>0.12</v>
      </c>
      <c r="F11" s="5">
        <v>0</v>
      </c>
      <c r="G11" s="13">
        <v>0</v>
      </c>
      <c r="H11" s="4">
        <v>0</v>
      </c>
      <c r="I11" s="13">
        <v>0</v>
      </c>
      <c r="J11" s="14">
        <v>42649.86</v>
      </c>
      <c r="K11" s="13">
        <v>0.24</v>
      </c>
      <c r="L11" s="14">
        <v>60846.34</v>
      </c>
      <c r="M11" s="13">
        <v>0.35</v>
      </c>
      <c r="N11" s="14">
        <v>51250</v>
      </c>
      <c r="O11" s="13">
        <v>0.29</v>
      </c>
      <c r="P11" s="5">
        <v>702.99</v>
      </c>
      <c r="Q11" s="13">
        <v>0</v>
      </c>
      <c r="S11" s="15">
        <v>0</v>
      </c>
      <c r="T11" s="16">
        <f aca="true" t="shared" si="0" ref="T11:T74">D11+F11+H11+J11+L11+N11+P11+R11</f>
        <v>176206.13999999998</v>
      </c>
    </row>
    <row r="12" spans="1:20" ht="12.75">
      <c r="A12" s="4" t="s">
        <v>17</v>
      </c>
      <c r="B12" s="4" t="s">
        <v>18</v>
      </c>
      <c r="C12" s="4" t="s">
        <v>19</v>
      </c>
      <c r="D12" s="4">
        <v>0</v>
      </c>
      <c r="E12" s="13">
        <v>0</v>
      </c>
      <c r="F12" s="5">
        <v>971.8</v>
      </c>
      <c r="G12" s="13">
        <v>0.01</v>
      </c>
      <c r="I12" s="13">
        <v>0</v>
      </c>
      <c r="J12" s="14">
        <v>42827.08</v>
      </c>
      <c r="K12" s="13">
        <v>0.34</v>
      </c>
      <c r="L12" s="14">
        <v>52574</v>
      </c>
      <c r="M12" s="13">
        <v>0.42</v>
      </c>
      <c r="N12" s="14">
        <v>9000</v>
      </c>
      <c r="O12" s="13">
        <v>0.07</v>
      </c>
      <c r="P12" s="14">
        <v>20057.97</v>
      </c>
      <c r="Q12" s="13">
        <v>0.16</v>
      </c>
      <c r="S12" s="15">
        <v>0</v>
      </c>
      <c r="T12" s="16">
        <f t="shared" si="0"/>
        <v>125430.85</v>
      </c>
    </row>
    <row r="13" spans="1:20" ht="12.75">
      <c r="A13" s="4" t="s">
        <v>20</v>
      </c>
      <c r="B13" s="4" t="s">
        <v>21</v>
      </c>
      <c r="C13" s="4" t="s">
        <v>22</v>
      </c>
      <c r="D13" s="4">
        <v>0</v>
      </c>
      <c r="E13" s="13">
        <v>0</v>
      </c>
      <c r="F13" s="5">
        <v>144.82</v>
      </c>
      <c r="G13" s="13">
        <v>0.01</v>
      </c>
      <c r="I13" s="13">
        <v>0</v>
      </c>
      <c r="J13" s="14">
        <v>15537.14</v>
      </c>
      <c r="K13" s="13">
        <v>0.65</v>
      </c>
      <c r="L13" s="14">
        <v>5000</v>
      </c>
      <c r="M13" s="13">
        <v>0.21</v>
      </c>
      <c r="O13" s="13">
        <v>0</v>
      </c>
      <c r="P13" s="14">
        <v>3048.2</v>
      </c>
      <c r="Q13" s="13">
        <v>0.13</v>
      </c>
      <c r="S13" s="15">
        <v>0</v>
      </c>
      <c r="T13" s="16">
        <f t="shared" si="0"/>
        <v>23730.16</v>
      </c>
    </row>
    <row r="14" spans="1:20" ht="12.75">
      <c r="A14" s="4" t="s">
        <v>23</v>
      </c>
      <c r="B14" s="4" t="s">
        <v>24</v>
      </c>
      <c r="C14" s="4" t="s">
        <v>25</v>
      </c>
      <c r="D14" s="12">
        <v>40339.42</v>
      </c>
      <c r="E14" s="13">
        <v>0.24</v>
      </c>
      <c r="F14" s="14">
        <v>8171.8</v>
      </c>
      <c r="G14" s="13">
        <v>0.05</v>
      </c>
      <c r="H14" s="4">
        <v>0</v>
      </c>
      <c r="I14" s="13">
        <v>0</v>
      </c>
      <c r="J14" s="14">
        <v>48484.17</v>
      </c>
      <c r="K14" s="13">
        <v>0.29</v>
      </c>
      <c r="L14" s="5">
        <v>0</v>
      </c>
      <c r="M14" s="13">
        <v>0</v>
      </c>
      <c r="N14" s="14">
        <v>46290</v>
      </c>
      <c r="O14" s="13">
        <v>0.27</v>
      </c>
      <c r="P14" s="14">
        <v>25622.98</v>
      </c>
      <c r="Q14" s="13">
        <v>0.15</v>
      </c>
      <c r="S14" s="15">
        <v>0</v>
      </c>
      <c r="T14" s="16">
        <f t="shared" si="0"/>
        <v>168908.37000000002</v>
      </c>
    </row>
    <row r="15" spans="1:20" ht="12.75">
      <c r="A15" s="4" t="s">
        <v>26</v>
      </c>
      <c r="B15" s="4" t="s">
        <v>27</v>
      </c>
      <c r="C15" s="4" t="s">
        <v>28</v>
      </c>
      <c r="D15" s="12">
        <v>12200.87</v>
      </c>
      <c r="E15" s="13">
        <v>0.08</v>
      </c>
      <c r="F15" s="5">
        <v>74.6</v>
      </c>
      <c r="G15" s="13">
        <v>0</v>
      </c>
      <c r="H15" s="12">
        <v>2085.97</v>
      </c>
      <c r="I15" s="13">
        <v>0.01</v>
      </c>
      <c r="J15" s="14">
        <v>43360.09</v>
      </c>
      <c r="K15" s="13">
        <v>0.28</v>
      </c>
      <c r="L15" s="14">
        <v>9000</v>
      </c>
      <c r="M15" s="13">
        <v>0.06</v>
      </c>
      <c r="N15" s="14">
        <v>26000</v>
      </c>
      <c r="O15" s="13">
        <v>0.17</v>
      </c>
      <c r="P15" s="14">
        <v>63087.49</v>
      </c>
      <c r="Q15" s="13">
        <v>0.4</v>
      </c>
      <c r="R15" s="5">
        <v>733</v>
      </c>
      <c r="S15" s="15">
        <v>0</v>
      </c>
      <c r="T15" s="16">
        <f t="shared" si="0"/>
        <v>156542.02</v>
      </c>
    </row>
    <row r="16" spans="1:20" ht="12.75">
      <c r="A16" s="4" t="s">
        <v>29</v>
      </c>
      <c r="B16" s="4" t="s">
        <v>19</v>
      </c>
      <c r="C16" s="4" t="s">
        <v>28</v>
      </c>
      <c r="D16" s="12">
        <v>18602.8</v>
      </c>
      <c r="E16" s="13">
        <v>0.12</v>
      </c>
      <c r="F16" s="14">
        <v>1592.9</v>
      </c>
      <c r="G16" s="13">
        <v>0.01</v>
      </c>
      <c r="H16" s="4">
        <v>300</v>
      </c>
      <c r="I16" s="13">
        <v>0</v>
      </c>
      <c r="J16" s="14">
        <v>44682.87</v>
      </c>
      <c r="K16" s="13">
        <v>0.28</v>
      </c>
      <c r="L16" s="14">
        <v>70000</v>
      </c>
      <c r="M16" s="13">
        <v>0.44</v>
      </c>
      <c r="O16" s="13">
        <v>0</v>
      </c>
      <c r="P16" s="14">
        <v>22742.37</v>
      </c>
      <c r="Q16" s="13">
        <v>0.14</v>
      </c>
      <c r="S16" s="15">
        <v>0</v>
      </c>
      <c r="T16" s="16">
        <f t="shared" si="0"/>
        <v>157920.94</v>
      </c>
    </row>
    <row r="17" spans="1:20" ht="12.75">
      <c r="A17" s="4" t="s">
        <v>30</v>
      </c>
      <c r="B17" s="4" t="s">
        <v>31</v>
      </c>
      <c r="C17" s="4" t="s">
        <v>19</v>
      </c>
      <c r="D17" s="12">
        <v>91324.76</v>
      </c>
      <c r="E17" s="13">
        <v>0.7</v>
      </c>
      <c r="F17" s="14">
        <v>1241.56</v>
      </c>
      <c r="G17" s="13">
        <v>0.01</v>
      </c>
      <c r="H17" s="12">
        <v>19118.28</v>
      </c>
      <c r="I17" s="13">
        <v>0.15</v>
      </c>
      <c r="J17" s="14">
        <v>17691.13</v>
      </c>
      <c r="K17" s="13">
        <v>0.13</v>
      </c>
      <c r="M17" s="13">
        <v>0</v>
      </c>
      <c r="O17" s="13">
        <v>0</v>
      </c>
      <c r="P17" s="5">
        <v>459.07</v>
      </c>
      <c r="Q17" s="13">
        <v>0</v>
      </c>
      <c r="R17" s="14">
        <v>1353.7</v>
      </c>
      <c r="S17" s="15">
        <v>0.01</v>
      </c>
      <c r="T17" s="16">
        <f t="shared" si="0"/>
        <v>131188.5</v>
      </c>
    </row>
    <row r="18" spans="1:20" ht="12.75">
      <c r="A18" s="4" t="s">
        <v>32</v>
      </c>
      <c r="B18" s="4" t="s">
        <v>33</v>
      </c>
      <c r="C18" s="4" t="s">
        <v>25</v>
      </c>
      <c r="D18" s="12">
        <v>20242.97</v>
      </c>
      <c r="E18" s="13">
        <v>0.12</v>
      </c>
      <c r="F18" s="14">
        <v>1667.43</v>
      </c>
      <c r="G18" s="13">
        <v>0.01</v>
      </c>
      <c r="H18" s="12">
        <v>4327.12</v>
      </c>
      <c r="I18" s="13">
        <v>0.02</v>
      </c>
      <c r="J18" s="14">
        <v>52380.56</v>
      </c>
      <c r="K18" s="13">
        <v>0.3</v>
      </c>
      <c r="L18" s="14">
        <v>20550</v>
      </c>
      <c r="M18" s="13">
        <v>0.12</v>
      </c>
      <c r="N18" s="14">
        <v>6521.5</v>
      </c>
      <c r="O18" s="13">
        <v>0.04</v>
      </c>
      <c r="P18" s="14">
        <v>68715.93</v>
      </c>
      <c r="Q18" s="13">
        <v>0.39</v>
      </c>
      <c r="S18" s="15">
        <v>0</v>
      </c>
      <c r="T18" s="16">
        <f t="shared" si="0"/>
        <v>174405.51</v>
      </c>
    </row>
    <row r="19" spans="1:20" ht="12.75">
      <c r="A19" s="4" t="s">
        <v>34</v>
      </c>
      <c r="B19" s="4" t="s">
        <v>19</v>
      </c>
      <c r="C19" s="4" t="s">
        <v>19</v>
      </c>
      <c r="D19" s="12">
        <v>22844.68</v>
      </c>
      <c r="E19" s="13">
        <v>0.13</v>
      </c>
      <c r="F19" s="5">
        <v>0</v>
      </c>
      <c r="G19" s="13">
        <v>0</v>
      </c>
      <c r="H19" s="4">
        <v>988.31</v>
      </c>
      <c r="I19" s="13">
        <v>0.01</v>
      </c>
      <c r="J19" s="14">
        <v>46043.79</v>
      </c>
      <c r="K19" s="13">
        <v>0.26</v>
      </c>
      <c r="L19" s="14">
        <v>59600</v>
      </c>
      <c r="M19" s="13">
        <v>0.33</v>
      </c>
      <c r="N19" s="14">
        <v>19055</v>
      </c>
      <c r="O19" s="13">
        <v>0.11</v>
      </c>
      <c r="P19" s="14">
        <v>30819.17</v>
      </c>
      <c r="Q19" s="13">
        <v>0.17</v>
      </c>
      <c r="S19" s="15">
        <v>0</v>
      </c>
      <c r="T19" s="16">
        <f t="shared" si="0"/>
        <v>179350.95</v>
      </c>
    </row>
    <row r="20" spans="1:20" ht="12.75">
      <c r="A20" s="4" t="s">
        <v>35</v>
      </c>
      <c r="B20" s="4" t="s">
        <v>31</v>
      </c>
      <c r="C20" s="4" t="s">
        <v>36</v>
      </c>
      <c r="D20" s="4">
        <v>0</v>
      </c>
      <c r="E20" s="13">
        <v>0</v>
      </c>
      <c r="F20" s="5">
        <v>458.15</v>
      </c>
      <c r="G20" s="13">
        <v>0</v>
      </c>
      <c r="H20" s="12">
        <v>6375</v>
      </c>
      <c r="I20" s="13">
        <v>0.04</v>
      </c>
      <c r="J20" s="14">
        <v>5043.66</v>
      </c>
      <c r="K20" s="13">
        <v>0.03</v>
      </c>
      <c r="L20" s="14">
        <v>75500</v>
      </c>
      <c r="M20" s="13">
        <v>0.51</v>
      </c>
      <c r="N20" s="14">
        <v>17500</v>
      </c>
      <c r="O20" s="13">
        <v>0.12</v>
      </c>
      <c r="P20" s="14">
        <v>43967.64</v>
      </c>
      <c r="Q20" s="13">
        <v>0.3</v>
      </c>
      <c r="S20" s="15">
        <v>0</v>
      </c>
      <c r="T20" s="16">
        <f t="shared" si="0"/>
        <v>148844.45</v>
      </c>
    </row>
    <row r="21" spans="1:20" ht="12.75">
      <c r="A21" s="4" t="s">
        <v>37</v>
      </c>
      <c r="B21" s="4" t="s">
        <v>18</v>
      </c>
      <c r="C21" s="4" t="s">
        <v>38</v>
      </c>
      <c r="D21" s="4">
        <v>0</v>
      </c>
      <c r="E21" s="5" t="s">
        <v>39</v>
      </c>
      <c r="F21" s="5">
        <v>0</v>
      </c>
      <c r="G21" s="5" t="s">
        <v>39</v>
      </c>
      <c r="H21" s="4">
        <v>0</v>
      </c>
      <c r="I21" s="5" t="s">
        <v>39</v>
      </c>
      <c r="J21" s="5">
        <v>0</v>
      </c>
      <c r="K21" s="5" t="s">
        <v>39</v>
      </c>
      <c r="L21" s="5">
        <v>0</v>
      </c>
      <c r="M21" s="5" t="s">
        <v>39</v>
      </c>
      <c r="O21" s="5" t="s">
        <v>39</v>
      </c>
      <c r="P21" s="5">
        <v>0</v>
      </c>
      <c r="Q21" s="5" t="s">
        <v>39</v>
      </c>
      <c r="S21" t="s">
        <v>39</v>
      </c>
      <c r="T21" s="16">
        <f t="shared" si="0"/>
        <v>0</v>
      </c>
    </row>
    <row r="22" spans="1:20" ht="12.75">
      <c r="A22" s="4" t="s">
        <v>40</v>
      </c>
      <c r="B22" s="4" t="s">
        <v>21</v>
      </c>
      <c r="C22" s="4" t="s">
        <v>41</v>
      </c>
      <c r="D22" s="12">
        <v>36175.46</v>
      </c>
      <c r="E22" s="13">
        <v>0.21</v>
      </c>
      <c r="F22" s="5">
        <v>0</v>
      </c>
      <c r="G22" s="13">
        <v>0</v>
      </c>
      <c r="H22" s="4">
        <v>0</v>
      </c>
      <c r="I22" s="13">
        <v>0</v>
      </c>
      <c r="J22" s="14">
        <v>31678.93</v>
      </c>
      <c r="K22" s="13">
        <v>0.19</v>
      </c>
      <c r="L22" s="14">
        <v>20000</v>
      </c>
      <c r="M22" s="13">
        <v>0.12</v>
      </c>
      <c r="N22" s="5">
        <v>0</v>
      </c>
      <c r="O22" s="13">
        <v>0</v>
      </c>
      <c r="P22" s="14">
        <v>82770</v>
      </c>
      <c r="Q22" s="13">
        <v>0.49</v>
      </c>
      <c r="S22" s="15">
        <v>0</v>
      </c>
      <c r="T22" s="16">
        <f t="shared" si="0"/>
        <v>170624.39</v>
      </c>
    </row>
    <row r="23" spans="1:20" ht="12.75">
      <c r="A23" s="4" t="s">
        <v>42</v>
      </c>
      <c r="B23" s="4" t="s">
        <v>18</v>
      </c>
      <c r="C23" s="4" t="s">
        <v>19</v>
      </c>
      <c r="D23" s="4">
        <v>0</v>
      </c>
      <c r="E23" s="13">
        <v>0</v>
      </c>
      <c r="F23" s="5">
        <v>52.94</v>
      </c>
      <c r="G23" s="13">
        <v>0</v>
      </c>
      <c r="H23" s="12">
        <v>38811.03</v>
      </c>
      <c r="I23" s="13">
        <v>0.44</v>
      </c>
      <c r="J23" s="14">
        <v>9623.58</v>
      </c>
      <c r="K23" s="13">
        <v>0.11</v>
      </c>
      <c r="M23" s="13">
        <v>0</v>
      </c>
      <c r="O23" s="13">
        <v>0</v>
      </c>
      <c r="P23" s="14">
        <v>38754.39</v>
      </c>
      <c r="Q23" s="13">
        <v>0.44</v>
      </c>
      <c r="S23" s="15">
        <v>0</v>
      </c>
      <c r="T23" s="16">
        <f t="shared" si="0"/>
        <v>87241.94</v>
      </c>
    </row>
    <row r="24" spans="1:20" ht="12.75">
      <c r="A24" s="4" t="s">
        <v>43</v>
      </c>
      <c r="B24" s="4" t="s">
        <v>44</v>
      </c>
      <c r="C24" s="4" t="s">
        <v>16</v>
      </c>
      <c r="D24" s="12">
        <v>22555.48</v>
      </c>
      <c r="E24" s="13">
        <v>0.14</v>
      </c>
      <c r="F24" s="5">
        <v>348.85</v>
      </c>
      <c r="G24" s="13">
        <v>0</v>
      </c>
      <c r="H24" s="12">
        <v>1167.3</v>
      </c>
      <c r="I24" s="13">
        <v>0.01</v>
      </c>
      <c r="J24" s="14">
        <v>5937.07</v>
      </c>
      <c r="K24" s="13">
        <v>0.04</v>
      </c>
      <c r="L24" s="14">
        <v>74016</v>
      </c>
      <c r="M24" s="13">
        <v>0.46</v>
      </c>
      <c r="O24" s="13">
        <v>0</v>
      </c>
      <c r="P24" s="14">
        <v>56761.05</v>
      </c>
      <c r="Q24" s="13">
        <v>0.35</v>
      </c>
      <c r="S24" s="15">
        <v>0</v>
      </c>
      <c r="T24" s="16">
        <f t="shared" si="0"/>
        <v>160785.75</v>
      </c>
    </row>
    <row r="25" spans="1:20" ht="12.75">
      <c r="A25" s="4" t="s">
        <v>45</v>
      </c>
      <c r="B25" s="4" t="s">
        <v>21</v>
      </c>
      <c r="C25" s="4" t="s">
        <v>46</v>
      </c>
      <c r="D25" s="12">
        <v>0</v>
      </c>
      <c r="E25" s="13"/>
      <c r="F25" s="14">
        <v>5005.57</v>
      </c>
      <c r="G25" s="13">
        <v>0.09</v>
      </c>
      <c r="H25" s="12">
        <v>0</v>
      </c>
      <c r="I25" s="13"/>
      <c r="J25" s="14">
        <v>17290.67</v>
      </c>
      <c r="K25" s="13">
        <v>0.3</v>
      </c>
      <c r="L25" s="14">
        <v>0</v>
      </c>
      <c r="M25" s="13"/>
      <c r="N25" s="14">
        <v>0</v>
      </c>
      <c r="O25" s="13"/>
      <c r="P25" s="14">
        <v>34541.45</v>
      </c>
      <c r="Q25" s="13">
        <v>0.61</v>
      </c>
      <c r="S25" s="15"/>
      <c r="T25" s="16">
        <f t="shared" si="0"/>
        <v>56837.689999999995</v>
      </c>
    </row>
    <row r="26" spans="1:20" ht="12.75">
      <c r="A26" s="4" t="s">
        <v>47</v>
      </c>
      <c r="B26" s="4" t="s">
        <v>48</v>
      </c>
      <c r="C26" s="4" t="s">
        <v>19</v>
      </c>
      <c r="D26" s="12">
        <v>51330.38</v>
      </c>
      <c r="E26" s="13">
        <v>0.31</v>
      </c>
      <c r="F26" s="5">
        <v>814.07</v>
      </c>
      <c r="G26" s="13">
        <v>0</v>
      </c>
      <c r="H26" s="12">
        <v>13194</v>
      </c>
      <c r="I26" s="13">
        <v>0.08</v>
      </c>
      <c r="J26" s="14">
        <v>45116.91</v>
      </c>
      <c r="K26" s="13">
        <v>0.27</v>
      </c>
      <c r="L26" s="14">
        <v>47287.67</v>
      </c>
      <c r="M26" s="13">
        <v>0.29</v>
      </c>
      <c r="N26" s="14">
        <v>7754</v>
      </c>
      <c r="O26" s="13">
        <v>0.05</v>
      </c>
      <c r="P26" s="5">
        <v>257.2</v>
      </c>
      <c r="Q26" s="13">
        <v>0</v>
      </c>
      <c r="S26" s="15">
        <v>0</v>
      </c>
      <c r="T26" s="16">
        <f t="shared" si="0"/>
        <v>165754.23</v>
      </c>
    </row>
    <row r="27" spans="1:20" ht="12.75">
      <c r="A27" s="4" t="s">
        <v>49</v>
      </c>
      <c r="B27" s="4" t="s">
        <v>21</v>
      </c>
      <c r="C27" s="4" t="s">
        <v>50</v>
      </c>
      <c r="D27" s="12">
        <v>6354.65</v>
      </c>
      <c r="E27" s="13">
        <v>0.04</v>
      </c>
      <c r="F27" s="5">
        <v>0</v>
      </c>
      <c r="G27" s="13">
        <v>0</v>
      </c>
      <c r="H27" s="12">
        <v>128203.49</v>
      </c>
      <c r="I27" s="13">
        <v>0.72</v>
      </c>
      <c r="J27" s="14">
        <v>43841.86</v>
      </c>
      <c r="K27" s="13">
        <v>0.25</v>
      </c>
      <c r="L27" s="5">
        <v>0</v>
      </c>
      <c r="M27" s="13">
        <v>0</v>
      </c>
      <c r="N27" s="5">
        <v>0</v>
      </c>
      <c r="O27" s="13">
        <v>0</v>
      </c>
      <c r="P27" s="5">
        <v>0</v>
      </c>
      <c r="Q27" s="13">
        <v>0</v>
      </c>
      <c r="S27" s="15">
        <v>0</v>
      </c>
      <c r="T27" s="16">
        <f t="shared" si="0"/>
        <v>178400</v>
      </c>
    </row>
    <row r="28" spans="1:20" ht="12.75">
      <c r="A28" s="4" t="s">
        <v>51</v>
      </c>
      <c r="B28" s="4" t="s">
        <v>52</v>
      </c>
      <c r="C28" s="4" t="s">
        <v>28</v>
      </c>
      <c r="D28" s="12">
        <v>35154.17</v>
      </c>
      <c r="E28" s="13">
        <v>0.22</v>
      </c>
      <c r="F28" s="14">
        <v>2584.93</v>
      </c>
      <c r="G28" s="13">
        <v>0.02</v>
      </c>
      <c r="H28" s="12">
        <v>3811.25</v>
      </c>
      <c r="I28" s="13">
        <v>0.02</v>
      </c>
      <c r="J28" s="14">
        <v>14450.15</v>
      </c>
      <c r="K28" s="13">
        <v>0.09</v>
      </c>
      <c r="L28" s="14">
        <v>57310</v>
      </c>
      <c r="M28" s="13">
        <v>0.36</v>
      </c>
      <c r="N28" s="14">
        <v>14195</v>
      </c>
      <c r="O28" s="13">
        <v>0.09</v>
      </c>
      <c r="P28" s="14">
        <v>33366.4</v>
      </c>
      <c r="Q28" s="13">
        <v>0.21</v>
      </c>
      <c r="R28" s="5">
        <v>190</v>
      </c>
      <c r="S28" s="15">
        <v>0</v>
      </c>
      <c r="T28" s="16">
        <f t="shared" si="0"/>
        <v>161061.9</v>
      </c>
    </row>
    <row r="29" spans="1:20" ht="12.75">
      <c r="A29" s="4" t="s">
        <v>53</v>
      </c>
      <c r="B29" s="4" t="s">
        <v>31</v>
      </c>
      <c r="C29" s="4" t="s">
        <v>19</v>
      </c>
      <c r="D29" s="4">
        <v>0</v>
      </c>
      <c r="E29" s="13">
        <v>0</v>
      </c>
      <c r="F29" s="14">
        <v>1816.31</v>
      </c>
      <c r="G29" s="13">
        <v>0.01</v>
      </c>
      <c r="I29" s="13">
        <v>0</v>
      </c>
      <c r="J29" s="14">
        <v>31120.54</v>
      </c>
      <c r="K29" s="13">
        <v>0.18</v>
      </c>
      <c r="L29" s="14">
        <v>4000</v>
      </c>
      <c r="M29" s="13">
        <v>0.02</v>
      </c>
      <c r="N29" s="5">
        <v>650</v>
      </c>
      <c r="O29" s="13">
        <v>0</v>
      </c>
      <c r="P29" s="14">
        <v>134727.29</v>
      </c>
      <c r="Q29" s="13">
        <v>0.78</v>
      </c>
      <c r="S29" s="15">
        <v>0</v>
      </c>
      <c r="T29" s="16">
        <f t="shared" si="0"/>
        <v>172314.14</v>
      </c>
    </row>
    <row r="30" spans="1:20" ht="12.75">
      <c r="A30" s="4" t="s">
        <v>54</v>
      </c>
      <c r="B30" s="4" t="s">
        <v>44</v>
      </c>
      <c r="C30" s="4" t="s">
        <v>55</v>
      </c>
      <c r="D30" s="12">
        <v>65634.67</v>
      </c>
      <c r="E30" s="13">
        <v>0.37</v>
      </c>
      <c r="F30" s="5">
        <v>385.53</v>
      </c>
      <c r="G30" s="13">
        <v>0</v>
      </c>
      <c r="H30" s="4">
        <v>0</v>
      </c>
      <c r="I30" s="13">
        <v>0</v>
      </c>
      <c r="J30" s="14">
        <v>38792.57</v>
      </c>
      <c r="K30" s="13">
        <v>0.22</v>
      </c>
      <c r="L30" s="5">
        <v>0</v>
      </c>
      <c r="M30" s="13">
        <v>0</v>
      </c>
      <c r="N30" s="14">
        <v>13000</v>
      </c>
      <c r="O30" s="13">
        <v>0.07</v>
      </c>
      <c r="P30" s="14">
        <v>61850.35</v>
      </c>
      <c r="Q30" s="13">
        <v>0.34</v>
      </c>
      <c r="S30" s="15">
        <v>0</v>
      </c>
      <c r="T30" s="16">
        <f t="shared" si="0"/>
        <v>179663.12</v>
      </c>
    </row>
    <row r="31" spans="1:20" ht="12.75">
      <c r="A31" s="4" t="s">
        <v>56</v>
      </c>
      <c r="B31" s="4" t="s">
        <v>33</v>
      </c>
      <c r="C31" s="4" t="s">
        <v>16</v>
      </c>
      <c r="D31" s="12">
        <v>1198.25</v>
      </c>
      <c r="E31" s="13">
        <v>0.01</v>
      </c>
      <c r="F31" s="5">
        <v>578.09</v>
      </c>
      <c r="G31" s="13">
        <v>0</v>
      </c>
      <c r="H31" s="4">
        <v>0</v>
      </c>
      <c r="I31" s="13">
        <v>0</v>
      </c>
      <c r="J31" s="14">
        <v>33232.96</v>
      </c>
      <c r="K31" s="13">
        <v>0.19</v>
      </c>
      <c r="L31" s="14">
        <v>116500</v>
      </c>
      <c r="M31" s="13">
        <v>0.67</v>
      </c>
      <c r="N31" s="14">
        <v>20195</v>
      </c>
      <c r="O31" s="13">
        <v>0.12</v>
      </c>
      <c r="P31" s="14">
        <v>1880.22</v>
      </c>
      <c r="Q31" s="13">
        <v>0.01</v>
      </c>
      <c r="S31" s="15">
        <v>0</v>
      </c>
      <c r="T31" s="16">
        <f t="shared" si="0"/>
        <v>173584.52</v>
      </c>
    </row>
    <row r="32" spans="1:20" ht="12.75">
      <c r="A32" s="4" t="s">
        <v>57</v>
      </c>
      <c r="B32" s="4" t="s">
        <v>15</v>
      </c>
      <c r="C32" s="4" t="s">
        <v>58</v>
      </c>
      <c r="D32" s="12">
        <v>35143.7</v>
      </c>
      <c r="E32" s="13">
        <v>0.28</v>
      </c>
      <c r="F32" s="14">
        <v>1554.8</v>
      </c>
      <c r="G32" s="13">
        <v>0.01</v>
      </c>
      <c r="H32" s="12">
        <v>11044.91</v>
      </c>
      <c r="I32" s="13">
        <v>0.09</v>
      </c>
      <c r="J32" s="14">
        <v>33820.32</v>
      </c>
      <c r="K32" s="13">
        <v>0.27</v>
      </c>
      <c r="L32" s="5">
        <v>0</v>
      </c>
      <c r="M32" s="13">
        <v>0</v>
      </c>
      <c r="N32" s="5">
        <v>0</v>
      </c>
      <c r="O32" s="13">
        <v>0</v>
      </c>
      <c r="P32" s="14">
        <v>42942.57</v>
      </c>
      <c r="Q32" s="13">
        <v>0.34</v>
      </c>
      <c r="S32" s="15">
        <v>0</v>
      </c>
      <c r="T32" s="16">
        <f t="shared" si="0"/>
        <v>124506.30000000002</v>
      </c>
    </row>
    <row r="33" spans="1:20" ht="12.75">
      <c r="A33" s="4" t="s">
        <v>59</v>
      </c>
      <c r="B33" s="4" t="s">
        <v>18</v>
      </c>
      <c r="C33" s="4" t="s">
        <v>58</v>
      </c>
      <c r="D33" s="12">
        <v>13779.18</v>
      </c>
      <c r="E33" s="13">
        <v>0.08</v>
      </c>
      <c r="F33" s="5">
        <v>0</v>
      </c>
      <c r="G33" s="13">
        <v>0</v>
      </c>
      <c r="H33" s="12">
        <v>94821.57</v>
      </c>
      <c r="I33" s="13">
        <v>0.54</v>
      </c>
      <c r="J33" s="14">
        <v>44319.27</v>
      </c>
      <c r="K33" s="13">
        <v>0.25</v>
      </c>
      <c r="L33" s="14">
        <v>22000</v>
      </c>
      <c r="M33" s="13">
        <v>0.12</v>
      </c>
      <c r="N33" s="5">
        <v>0</v>
      </c>
      <c r="O33" s="13">
        <v>0</v>
      </c>
      <c r="P33" s="14">
        <v>2275.84</v>
      </c>
      <c r="Q33" s="13">
        <v>0.01</v>
      </c>
      <c r="S33" s="15">
        <v>0</v>
      </c>
      <c r="T33" s="16">
        <f t="shared" si="0"/>
        <v>177195.86</v>
      </c>
    </row>
    <row r="34" spans="1:20" ht="12.75">
      <c r="A34" s="4" t="s">
        <v>60</v>
      </c>
      <c r="B34" s="4" t="s">
        <v>24</v>
      </c>
      <c r="C34" s="4" t="s">
        <v>19</v>
      </c>
      <c r="D34" s="12">
        <v>11492.09</v>
      </c>
      <c r="E34" s="13">
        <v>0.07</v>
      </c>
      <c r="F34" s="14">
        <v>31096.1</v>
      </c>
      <c r="G34" s="13">
        <v>0.18</v>
      </c>
      <c r="H34" s="4">
        <v>930</v>
      </c>
      <c r="I34" s="13">
        <v>0.01</v>
      </c>
      <c r="J34" s="14">
        <v>53414.44</v>
      </c>
      <c r="K34" s="13">
        <v>0.3</v>
      </c>
      <c r="L34" s="5">
        <v>820</v>
      </c>
      <c r="M34" s="13">
        <v>0</v>
      </c>
      <c r="N34" s="14">
        <v>26060</v>
      </c>
      <c r="O34" s="13">
        <v>0.15</v>
      </c>
      <c r="P34" s="14">
        <v>52012.2</v>
      </c>
      <c r="Q34" s="13">
        <v>0.3</v>
      </c>
      <c r="S34" s="15">
        <v>0</v>
      </c>
      <c r="T34" s="16">
        <f t="shared" si="0"/>
        <v>175824.83000000002</v>
      </c>
    </row>
    <row r="35" spans="1:20" ht="12.75">
      <c r="A35" s="4" t="s">
        <v>61</v>
      </c>
      <c r="B35" s="4" t="s">
        <v>21</v>
      </c>
      <c r="C35" s="4" t="s">
        <v>19</v>
      </c>
      <c r="D35" s="12">
        <v>7000</v>
      </c>
      <c r="E35" s="13">
        <v>0.23</v>
      </c>
      <c r="F35" s="14">
        <v>408.2</v>
      </c>
      <c r="G35" s="13">
        <v>0.01</v>
      </c>
      <c r="H35" s="4">
        <v>0</v>
      </c>
      <c r="I35" s="13"/>
      <c r="J35" s="14">
        <v>7331.83</v>
      </c>
      <c r="K35" s="13">
        <v>0.24</v>
      </c>
      <c r="L35" s="14">
        <v>4600</v>
      </c>
      <c r="M35" s="13">
        <v>0.15</v>
      </c>
      <c r="N35" s="14">
        <v>0</v>
      </c>
      <c r="O35" s="13"/>
      <c r="P35" s="14">
        <v>11084.07</v>
      </c>
      <c r="Q35" s="13">
        <v>0.36</v>
      </c>
      <c r="S35" s="15"/>
      <c r="T35" s="16">
        <f t="shared" si="0"/>
        <v>30424.1</v>
      </c>
    </row>
    <row r="36" spans="1:20" ht="12.75">
      <c r="A36" s="4" t="s">
        <v>62</v>
      </c>
      <c r="B36" s="4" t="s">
        <v>31</v>
      </c>
      <c r="C36" s="4" t="s">
        <v>50</v>
      </c>
      <c r="D36" s="12">
        <v>5498.65</v>
      </c>
      <c r="E36" s="13">
        <v>0.03</v>
      </c>
      <c r="F36" s="14">
        <v>3470.93</v>
      </c>
      <c r="G36" s="13">
        <v>0.02</v>
      </c>
      <c r="H36" s="12">
        <v>19980.1</v>
      </c>
      <c r="I36" s="13">
        <v>0.12</v>
      </c>
      <c r="J36" s="14">
        <v>40644.06</v>
      </c>
      <c r="K36" s="13">
        <v>0.24</v>
      </c>
      <c r="L36" s="5">
        <v>0</v>
      </c>
      <c r="M36" s="13">
        <v>0</v>
      </c>
      <c r="N36" s="14">
        <v>9730</v>
      </c>
      <c r="O36" s="13">
        <v>0.06</v>
      </c>
      <c r="P36" s="14">
        <v>40770.94</v>
      </c>
      <c r="Q36" s="13">
        <v>0.24</v>
      </c>
      <c r="R36" s="14">
        <v>51679.31</v>
      </c>
      <c r="S36" s="15">
        <v>0.3</v>
      </c>
      <c r="T36" s="16">
        <f t="shared" si="0"/>
        <v>171773.99</v>
      </c>
    </row>
    <row r="37" spans="1:20" ht="12.75">
      <c r="A37" s="4" t="s">
        <v>63</v>
      </c>
      <c r="B37" s="4" t="s">
        <v>33</v>
      </c>
      <c r="C37" s="4" t="s">
        <v>22</v>
      </c>
      <c r="D37" s="12">
        <v>16036.2</v>
      </c>
      <c r="E37" s="13">
        <v>0.09</v>
      </c>
      <c r="F37" s="14">
        <v>8784.82</v>
      </c>
      <c r="G37" s="13">
        <v>0.05</v>
      </c>
      <c r="H37" s="12">
        <v>19267.71</v>
      </c>
      <c r="I37" s="13">
        <v>0.11</v>
      </c>
      <c r="J37" s="14">
        <v>47642.91</v>
      </c>
      <c r="K37" s="13">
        <v>0.28</v>
      </c>
      <c r="L37" s="14">
        <v>36160</v>
      </c>
      <c r="M37" s="13">
        <v>0.21</v>
      </c>
      <c r="N37" s="14">
        <v>2000</v>
      </c>
      <c r="O37" s="13">
        <v>0.01</v>
      </c>
      <c r="P37" s="14">
        <v>42161.12</v>
      </c>
      <c r="Q37" s="13">
        <v>0.25</v>
      </c>
      <c r="S37" s="15">
        <v>0</v>
      </c>
      <c r="T37" s="16">
        <f t="shared" si="0"/>
        <v>172052.76</v>
      </c>
    </row>
    <row r="38" spans="1:20" ht="12.75">
      <c r="A38" s="4" t="s">
        <v>64</v>
      </c>
      <c r="B38" s="4" t="s">
        <v>24</v>
      </c>
      <c r="C38" s="4" t="s">
        <v>65</v>
      </c>
      <c r="D38" s="12">
        <v>14734.21</v>
      </c>
      <c r="E38" s="13">
        <v>0.08</v>
      </c>
      <c r="F38" s="5">
        <v>203.59</v>
      </c>
      <c r="G38" s="13">
        <v>0</v>
      </c>
      <c r="H38" s="4">
        <v>0</v>
      </c>
      <c r="I38" s="13">
        <v>0</v>
      </c>
      <c r="J38" s="14">
        <v>42843.6</v>
      </c>
      <c r="K38" s="13">
        <v>0.24</v>
      </c>
      <c r="L38" s="5">
        <v>0</v>
      </c>
      <c r="M38" s="13">
        <v>0</v>
      </c>
      <c r="N38" s="14">
        <v>3621.6</v>
      </c>
      <c r="O38" s="13">
        <v>0.02</v>
      </c>
      <c r="P38" s="14">
        <v>118597</v>
      </c>
      <c r="Q38" s="13">
        <v>0.66</v>
      </c>
      <c r="S38" s="15">
        <v>0</v>
      </c>
      <c r="T38" s="16">
        <f t="shared" si="0"/>
        <v>180000</v>
      </c>
    </row>
    <row r="39" spans="1:20" ht="12.75">
      <c r="A39" s="4" t="s">
        <v>66</v>
      </c>
      <c r="B39" s="4" t="s">
        <v>24</v>
      </c>
      <c r="C39" s="4" t="s">
        <v>19</v>
      </c>
      <c r="D39" s="12">
        <v>11725.7</v>
      </c>
      <c r="E39" s="13">
        <v>0.08</v>
      </c>
      <c r="F39" s="5">
        <v>85.8</v>
      </c>
      <c r="G39" s="13">
        <v>0</v>
      </c>
      <c r="H39" s="12">
        <v>2026.15</v>
      </c>
      <c r="I39" s="13">
        <v>0.01</v>
      </c>
      <c r="J39" s="14">
        <v>45114.68</v>
      </c>
      <c r="K39" s="13">
        <v>0.3</v>
      </c>
      <c r="L39" s="14">
        <v>38400</v>
      </c>
      <c r="M39" s="13">
        <v>0.25</v>
      </c>
      <c r="N39" s="14">
        <v>23000</v>
      </c>
      <c r="O39" s="13">
        <v>0.15</v>
      </c>
      <c r="P39" s="14">
        <v>31305.33</v>
      </c>
      <c r="Q39" s="13">
        <v>0.21</v>
      </c>
      <c r="S39" s="15">
        <v>0</v>
      </c>
      <c r="T39" s="16">
        <f t="shared" si="0"/>
        <v>151657.66</v>
      </c>
    </row>
    <row r="40" spans="1:20" ht="12.75">
      <c r="A40" s="4" t="s">
        <v>67</v>
      </c>
      <c r="B40" s="4" t="s">
        <v>21</v>
      </c>
      <c r="C40" s="4" t="s">
        <v>68</v>
      </c>
      <c r="D40" s="4">
        <v>0</v>
      </c>
      <c r="E40" s="13">
        <v>0</v>
      </c>
      <c r="F40" s="5">
        <v>0</v>
      </c>
      <c r="G40" s="13">
        <v>0</v>
      </c>
      <c r="H40" s="12">
        <v>3800</v>
      </c>
      <c r="I40" s="13">
        <v>0.02</v>
      </c>
      <c r="J40" s="14">
        <v>50200</v>
      </c>
      <c r="K40" s="13">
        <v>0.28</v>
      </c>
      <c r="L40" s="5">
        <v>0</v>
      </c>
      <c r="M40" s="13">
        <v>0</v>
      </c>
      <c r="N40" s="5">
        <v>0</v>
      </c>
      <c r="O40" s="13">
        <v>0</v>
      </c>
      <c r="P40" s="14">
        <v>126000</v>
      </c>
      <c r="Q40" s="13">
        <v>0.7</v>
      </c>
      <c r="S40" s="15">
        <v>0</v>
      </c>
      <c r="T40" s="16">
        <f t="shared" si="0"/>
        <v>180000</v>
      </c>
    </row>
    <row r="41" spans="1:20" ht="12.75">
      <c r="A41" s="4" t="s">
        <v>69</v>
      </c>
      <c r="B41" s="4" t="s">
        <v>24</v>
      </c>
      <c r="C41" s="4" t="s">
        <v>70</v>
      </c>
      <c r="D41" s="12">
        <v>14491.48</v>
      </c>
      <c r="E41" s="13">
        <v>0.08</v>
      </c>
      <c r="F41" s="14">
        <v>7158.45</v>
      </c>
      <c r="G41" s="13">
        <v>0.04</v>
      </c>
      <c r="H41" s="12">
        <v>23987.96</v>
      </c>
      <c r="I41" s="13">
        <v>0.14</v>
      </c>
      <c r="J41" s="14">
        <v>47135.65</v>
      </c>
      <c r="K41" s="13">
        <v>0.27</v>
      </c>
      <c r="L41" s="5">
        <v>0</v>
      </c>
      <c r="M41" s="13">
        <v>0</v>
      </c>
      <c r="N41" s="14">
        <v>16086.73</v>
      </c>
      <c r="O41" s="13">
        <v>0.09</v>
      </c>
      <c r="P41" s="14">
        <v>67359.73</v>
      </c>
      <c r="Q41" s="13">
        <v>0.38</v>
      </c>
      <c r="S41" s="15">
        <v>0</v>
      </c>
      <c r="T41" s="16">
        <f t="shared" si="0"/>
        <v>176220</v>
      </c>
    </row>
    <row r="42" spans="1:20" ht="12.75">
      <c r="A42" s="4" t="s">
        <v>71</v>
      </c>
      <c r="B42" s="4" t="s">
        <v>21</v>
      </c>
      <c r="C42" s="4" t="s">
        <v>28</v>
      </c>
      <c r="D42" s="12">
        <v>28040.22</v>
      </c>
      <c r="E42" s="13">
        <v>0.16</v>
      </c>
      <c r="F42" s="14">
        <v>3609.72</v>
      </c>
      <c r="G42" s="13">
        <v>0.02</v>
      </c>
      <c r="H42" s="12">
        <v>12022.15</v>
      </c>
      <c r="I42" s="13">
        <v>0.07</v>
      </c>
      <c r="J42" s="14">
        <v>44656.53</v>
      </c>
      <c r="K42" s="13">
        <v>0.25</v>
      </c>
      <c r="L42" s="14">
        <v>57000</v>
      </c>
      <c r="M42" s="13">
        <v>0.32</v>
      </c>
      <c r="N42" s="14">
        <v>12450</v>
      </c>
      <c r="O42" s="13">
        <v>0.07</v>
      </c>
      <c r="P42" s="14">
        <v>22221.38</v>
      </c>
      <c r="Q42" s="13">
        <v>0.12</v>
      </c>
      <c r="S42" s="15">
        <v>0</v>
      </c>
      <c r="T42" s="16">
        <f t="shared" si="0"/>
        <v>180000</v>
      </c>
    </row>
    <row r="43" spans="1:20" ht="12.75">
      <c r="A43" s="4" t="s">
        <v>72</v>
      </c>
      <c r="B43" s="4" t="s">
        <v>21</v>
      </c>
      <c r="C43" s="4" t="s">
        <v>16</v>
      </c>
      <c r="D43" s="12">
        <v>36241.83</v>
      </c>
      <c r="E43" s="13">
        <v>0.2</v>
      </c>
      <c r="F43" s="14">
        <v>1753.11</v>
      </c>
      <c r="G43" s="13">
        <v>0.01</v>
      </c>
      <c r="H43" s="12">
        <v>4136.15</v>
      </c>
      <c r="I43" s="13">
        <v>0.02</v>
      </c>
      <c r="J43" s="14">
        <v>35157.04</v>
      </c>
      <c r="K43" s="13">
        <v>0.2</v>
      </c>
      <c r="L43" s="5">
        <v>0</v>
      </c>
      <c r="M43" s="13">
        <v>0</v>
      </c>
      <c r="N43" s="5">
        <v>0</v>
      </c>
      <c r="O43" s="13">
        <v>0</v>
      </c>
      <c r="P43" s="14">
        <v>102686.21</v>
      </c>
      <c r="Q43" s="13">
        <v>0.57</v>
      </c>
      <c r="S43" s="15">
        <v>0</v>
      </c>
      <c r="T43" s="16">
        <f t="shared" si="0"/>
        <v>179974.34000000003</v>
      </c>
    </row>
    <row r="44" spans="1:20" ht="12.75">
      <c r="A44" s="4" t="s">
        <v>73</v>
      </c>
      <c r="B44" s="4" t="s">
        <v>24</v>
      </c>
      <c r="C44" s="4" t="s">
        <v>74</v>
      </c>
      <c r="D44" s="12">
        <v>41067.88</v>
      </c>
      <c r="E44" s="13">
        <v>0.24</v>
      </c>
      <c r="F44" s="14">
        <v>2037.71</v>
      </c>
      <c r="G44" s="13">
        <v>0.01</v>
      </c>
      <c r="H44" s="12">
        <v>30000</v>
      </c>
      <c r="I44" s="13">
        <v>0.18</v>
      </c>
      <c r="J44" s="14">
        <v>51147.46</v>
      </c>
      <c r="K44" s="13">
        <v>0.3</v>
      </c>
      <c r="L44" s="5">
        <v>0</v>
      </c>
      <c r="M44" s="13">
        <v>0</v>
      </c>
      <c r="N44" s="14">
        <v>31466.79</v>
      </c>
      <c r="O44" s="13">
        <v>0.19</v>
      </c>
      <c r="P44" s="14">
        <v>12883.2</v>
      </c>
      <c r="Q44" s="13">
        <v>0.08</v>
      </c>
      <c r="S44" s="15">
        <v>0</v>
      </c>
      <c r="T44" s="16">
        <f t="shared" si="0"/>
        <v>168603.04</v>
      </c>
    </row>
    <row r="45" spans="1:20" ht="12.75">
      <c r="A45" s="4" t="s">
        <v>75</v>
      </c>
      <c r="B45" s="4" t="s">
        <v>24</v>
      </c>
      <c r="C45" s="4" t="s">
        <v>50</v>
      </c>
      <c r="D45" s="12">
        <v>14164.09</v>
      </c>
      <c r="E45" s="13">
        <v>0.66</v>
      </c>
      <c r="F45" s="14">
        <v>2987.69</v>
      </c>
      <c r="G45" s="13">
        <v>0.14</v>
      </c>
      <c r="H45" s="12">
        <v>1940</v>
      </c>
      <c r="I45" s="13">
        <v>0.09</v>
      </c>
      <c r="J45" s="14">
        <v>1370.75</v>
      </c>
      <c r="K45" s="13">
        <v>0.06</v>
      </c>
      <c r="M45" s="13"/>
      <c r="N45" s="14"/>
      <c r="O45" s="13"/>
      <c r="P45" s="14">
        <v>810</v>
      </c>
      <c r="Q45" s="13">
        <v>0.04</v>
      </c>
      <c r="R45" s="5">
        <v>300</v>
      </c>
      <c r="S45" s="15">
        <v>0.01</v>
      </c>
      <c r="T45" s="16">
        <f t="shared" si="0"/>
        <v>21572.53</v>
      </c>
    </row>
    <row r="46" spans="1:20" ht="12.75">
      <c r="A46" s="4" t="s">
        <v>76</v>
      </c>
      <c r="B46" s="4" t="s">
        <v>18</v>
      </c>
      <c r="C46" s="4" t="s">
        <v>55</v>
      </c>
      <c r="D46" s="12">
        <v>95810.45</v>
      </c>
      <c r="E46" s="13">
        <v>0.54</v>
      </c>
      <c r="F46" s="14">
        <v>3456.18</v>
      </c>
      <c r="G46" s="13">
        <v>0.02</v>
      </c>
      <c r="H46" s="12">
        <v>27509.82</v>
      </c>
      <c r="I46" s="13">
        <v>0.16</v>
      </c>
      <c r="J46" s="14">
        <v>26474.42</v>
      </c>
      <c r="K46" s="13">
        <v>0.15</v>
      </c>
      <c r="L46" s="14">
        <v>17000</v>
      </c>
      <c r="M46" s="13">
        <v>0.1</v>
      </c>
      <c r="N46" s="14">
        <v>3500</v>
      </c>
      <c r="O46" s="13">
        <v>0.02</v>
      </c>
      <c r="P46" s="14">
        <v>3492.63</v>
      </c>
      <c r="Q46" s="13">
        <v>0.02</v>
      </c>
      <c r="S46" s="15">
        <v>0</v>
      </c>
      <c r="T46" s="16">
        <f t="shared" si="0"/>
        <v>177243.5</v>
      </c>
    </row>
    <row r="47" spans="1:20" ht="12.75">
      <c r="A47" s="4" t="s">
        <v>77</v>
      </c>
      <c r="B47" s="4" t="s">
        <v>31</v>
      </c>
      <c r="C47" s="4" t="s">
        <v>16</v>
      </c>
      <c r="D47" s="12">
        <v>65935.8</v>
      </c>
      <c r="E47" s="13">
        <v>0.37</v>
      </c>
      <c r="F47" s="14">
        <v>4055.77</v>
      </c>
      <c r="G47" s="13">
        <v>0.02</v>
      </c>
      <c r="H47" s="12">
        <v>94884.4</v>
      </c>
      <c r="I47" s="13">
        <v>0.53</v>
      </c>
      <c r="J47" s="14">
        <v>11599.84</v>
      </c>
      <c r="K47" s="13">
        <v>0.06</v>
      </c>
      <c r="M47" s="13">
        <v>0</v>
      </c>
      <c r="O47" s="13">
        <v>0</v>
      </c>
      <c r="P47" s="14">
        <v>3334.28</v>
      </c>
      <c r="Q47" s="13">
        <v>0.02</v>
      </c>
      <c r="S47" s="15">
        <v>0</v>
      </c>
      <c r="T47" s="16">
        <f t="shared" si="0"/>
        <v>179810.09</v>
      </c>
    </row>
    <row r="48" spans="1:20" ht="12.75">
      <c r="A48" s="4" t="s">
        <v>78</v>
      </c>
      <c r="B48" s="4" t="s">
        <v>31</v>
      </c>
      <c r="C48" s="4" t="s">
        <v>16</v>
      </c>
      <c r="D48" s="12">
        <v>48692.06</v>
      </c>
      <c r="E48" s="13">
        <v>0.31</v>
      </c>
      <c r="F48" s="14">
        <v>14456.58</v>
      </c>
      <c r="G48" s="13">
        <v>0.09</v>
      </c>
      <c r="H48" s="12">
        <v>10743.39</v>
      </c>
      <c r="I48" s="13">
        <v>0.07</v>
      </c>
      <c r="J48" s="14">
        <v>49564.41</v>
      </c>
      <c r="K48" s="13">
        <v>0.31</v>
      </c>
      <c r="L48" s="14">
        <v>8720</v>
      </c>
      <c r="M48" s="13">
        <v>0.06</v>
      </c>
      <c r="N48" s="14">
        <v>9410</v>
      </c>
      <c r="O48" s="13">
        <v>0.06</v>
      </c>
      <c r="P48" s="14">
        <v>15097.02</v>
      </c>
      <c r="Q48" s="13">
        <v>0.1</v>
      </c>
      <c r="R48" s="14">
        <v>1028.24</v>
      </c>
      <c r="S48" s="15">
        <v>0.01</v>
      </c>
      <c r="T48" s="16">
        <f t="shared" si="0"/>
        <v>157711.69999999998</v>
      </c>
    </row>
    <row r="49" spans="1:20" ht="12.75">
      <c r="A49" s="4" t="s">
        <v>79</v>
      </c>
      <c r="B49" s="4" t="s">
        <v>33</v>
      </c>
      <c r="C49" s="4" t="s">
        <v>74</v>
      </c>
      <c r="D49" s="4">
        <v>0</v>
      </c>
      <c r="E49" s="13">
        <v>0</v>
      </c>
      <c r="F49" s="5">
        <v>0</v>
      </c>
      <c r="G49" s="13">
        <v>0</v>
      </c>
      <c r="H49" s="12">
        <v>4085.13</v>
      </c>
      <c r="I49" s="13">
        <v>0.02</v>
      </c>
      <c r="J49" s="14">
        <v>24067.87</v>
      </c>
      <c r="K49" s="13">
        <v>0.14</v>
      </c>
      <c r="L49" s="5">
        <v>0</v>
      </c>
      <c r="M49" s="13">
        <v>0</v>
      </c>
      <c r="N49" s="5">
        <v>0</v>
      </c>
      <c r="O49" s="13">
        <v>0</v>
      </c>
      <c r="P49" s="14">
        <v>149725.13</v>
      </c>
      <c r="Q49" s="13">
        <v>0.84</v>
      </c>
      <c r="S49" s="15">
        <v>0</v>
      </c>
      <c r="T49" s="16">
        <f t="shared" si="0"/>
        <v>177878.13</v>
      </c>
    </row>
    <row r="50" spans="1:20" ht="12.75">
      <c r="A50" s="4" t="s">
        <v>80</v>
      </c>
      <c r="B50" s="4" t="s">
        <v>24</v>
      </c>
      <c r="C50" s="4" t="s">
        <v>16</v>
      </c>
      <c r="D50" s="12">
        <v>46489.38</v>
      </c>
      <c r="E50" s="13">
        <v>0.3</v>
      </c>
      <c r="F50" s="14">
        <v>1790</v>
      </c>
      <c r="G50" s="13">
        <v>0.01</v>
      </c>
      <c r="H50" s="12">
        <v>3950.4</v>
      </c>
      <c r="I50" s="13">
        <v>0.03</v>
      </c>
      <c r="J50" s="14">
        <v>33554.5</v>
      </c>
      <c r="K50" s="13">
        <v>0.22</v>
      </c>
      <c r="L50" s="14">
        <v>2530</v>
      </c>
      <c r="M50" s="13">
        <v>0.02</v>
      </c>
      <c r="N50" s="5">
        <v>0</v>
      </c>
      <c r="O50" s="13">
        <v>0</v>
      </c>
      <c r="P50" s="14">
        <v>66022.56</v>
      </c>
      <c r="Q50" s="13">
        <v>0.43</v>
      </c>
      <c r="R50" s="5">
        <v>17</v>
      </c>
      <c r="S50" s="15">
        <v>0</v>
      </c>
      <c r="T50" s="16">
        <f t="shared" si="0"/>
        <v>154353.84</v>
      </c>
    </row>
    <row r="51" spans="1:20" ht="12.75">
      <c r="A51" s="4" t="s">
        <v>81</v>
      </c>
      <c r="B51" s="4" t="s">
        <v>82</v>
      </c>
      <c r="C51" s="4" t="s">
        <v>28</v>
      </c>
      <c r="D51" s="12">
        <v>23373.38</v>
      </c>
      <c r="E51" s="13">
        <v>0.14</v>
      </c>
      <c r="F51" s="14">
        <v>5917.85</v>
      </c>
      <c r="G51" s="13">
        <v>0.03</v>
      </c>
      <c r="H51" s="12">
        <v>3119.5</v>
      </c>
      <c r="I51" s="13">
        <v>0.02</v>
      </c>
      <c r="J51" s="14">
        <v>29791.4</v>
      </c>
      <c r="K51" s="13">
        <v>0.17</v>
      </c>
      <c r="L51" s="14">
        <v>18000</v>
      </c>
      <c r="M51" s="13">
        <v>0.1</v>
      </c>
      <c r="N51" s="14">
        <v>35482.6</v>
      </c>
      <c r="O51" s="13">
        <v>0.2</v>
      </c>
      <c r="P51" s="14">
        <v>57450.83</v>
      </c>
      <c r="Q51" s="13">
        <v>0.33</v>
      </c>
      <c r="S51" s="15">
        <v>0</v>
      </c>
      <c r="T51" s="16">
        <f t="shared" si="0"/>
        <v>173135.56</v>
      </c>
    </row>
    <row r="52" spans="1:20" ht="12.75">
      <c r="A52" s="4" t="s">
        <v>83</v>
      </c>
      <c r="B52" s="4" t="s">
        <v>19</v>
      </c>
      <c r="C52" s="4" t="s">
        <v>28</v>
      </c>
      <c r="D52" s="12">
        <v>18474.17</v>
      </c>
      <c r="E52" s="13">
        <v>0.11</v>
      </c>
      <c r="F52" s="14">
        <v>4826.88</v>
      </c>
      <c r="G52" s="13">
        <v>0.03</v>
      </c>
      <c r="I52" s="13">
        <v>0</v>
      </c>
      <c r="J52" s="14">
        <v>52117.02</v>
      </c>
      <c r="K52" s="13">
        <v>0.31</v>
      </c>
      <c r="L52" s="14">
        <v>4020</v>
      </c>
      <c r="M52" s="13">
        <v>0.02</v>
      </c>
      <c r="N52" s="14">
        <v>19417</v>
      </c>
      <c r="O52" s="13">
        <v>0.12</v>
      </c>
      <c r="P52" s="14">
        <v>67784.86</v>
      </c>
      <c r="Q52" s="13">
        <v>0.41</v>
      </c>
      <c r="S52" s="15">
        <v>0</v>
      </c>
      <c r="T52" s="16">
        <f t="shared" si="0"/>
        <v>166639.93</v>
      </c>
    </row>
    <row r="53" spans="1:20" ht="12.75">
      <c r="A53" s="4" t="s">
        <v>84</v>
      </c>
      <c r="B53" s="4" t="s">
        <v>15</v>
      </c>
      <c r="C53" s="4" t="s">
        <v>68</v>
      </c>
      <c r="D53" s="12">
        <v>47214.92</v>
      </c>
      <c r="E53" s="13">
        <v>0.26</v>
      </c>
      <c r="F53" s="14">
        <v>1645.32</v>
      </c>
      <c r="G53" s="13">
        <v>0.01</v>
      </c>
      <c r="H53" s="4">
        <v>953</v>
      </c>
      <c r="I53" s="13">
        <v>0.01</v>
      </c>
      <c r="J53" s="14">
        <v>52500</v>
      </c>
      <c r="K53" s="13">
        <v>0.29</v>
      </c>
      <c r="L53" s="14">
        <v>37179.26</v>
      </c>
      <c r="M53" s="13">
        <v>0.21</v>
      </c>
      <c r="N53" s="5">
        <v>0</v>
      </c>
      <c r="O53" s="13">
        <v>0</v>
      </c>
      <c r="P53" s="14">
        <v>40506</v>
      </c>
      <c r="Q53" s="13">
        <v>0.23</v>
      </c>
      <c r="S53" s="15">
        <v>0</v>
      </c>
      <c r="T53" s="16">
        <f t="shared" si="0"/>
        <v>179998.5</v>
      </c>
    </row>
    <row r="54" spans="1:20" ht="12.75">
      <c r="A54" s="4" t="s">
        <v>85</v>
      </c>
      <c r="B54" s="4" t="s">
        <v>24</v>
      </c>
      <c r="C54" s="4" t="s">
        <v>16</v>
      </c>
      <c r="D54" s="12">
        <v>45489.97</v>
      </c>
      <c r="E54" s="13">
        <v>0.91</v>
      </c>
      <c r="F54" s="5">
        <v>0</v>
      </c>
      <c r="G54" s="13">
        <v>0</v>
      </c>
      <c r="H54" s="4">
        <v>0</v>
      </c>
      <c r="I54" s="13">
        <v>0</v>
      </c>
      <c r="J54" s="14">
        <v>4176.98</v>
      </c>
      <c r="K54" s="13">
        <v>0.08</v>
      </c>
      <c r="L54" s="5">
        <v>0</v>
      </c>
      <c r="M54" s="13">
        <v>0</v>
      </c>
      <c r="N54" s="5">
        <v>0</v>
      </c>
      <c r="O54" s="13">
        <v>0</v>
      </c>
      <c r="P54" s="5">
        <v>130.4</v>
      </c>
      <c r="Q54" s="13">
        <v>0</v>
      </c>
      <c r="S54" s="15">
        <v>0</v>
      </c>
      <c r="T54" s="16">
        <f t="shared" si="0"/>
        <v>49797.35</v>
      </c>
    </row>
    <row r="55" spans="1:20" ht="12.75">
      <c r="A55" s="4" t="s">
        <v>86</v>
      </c>
      <c r="B55" s="4" t="s">
        <v>48</v>
      </c>
      <c r="C55" s="4" t="s">
        <v>87</v>
      </c>
      <c r="D55" s="4">
        <v>0</v>
      </c>
      <c r="E55" s="13">
        <v>0</v>
      </c>
      <c r="F55" s="14">
        <v>8950</v>
      </c>
      <c r="G55" s="13">
        <v>0.05</v>
      </c>
      <c r="H55" s="4">
        <v>0</v>
      </c>
      <c r="I55" s="13">
        <v>0</v>
      </c>
      <c r="J55" s="14">
        <v>47500</v>
      </c>
      <c r="K55" s="13">
        <v>0.26</v>
      </c>
      <c r="L55" s="14">
        <v>16950</v>
      </c>
      <c r="M55" s="13">
        <v>0.09</v>
      </c>
      <c r="N55" s="14">
        <v>7100</v>
      </c>
      <c r="O55" s="13">
        <v>0.04</v>
      </c>
      <c r="P55" s="14">
        <v>99172.6</v>
      </c>
      <c r="Q55" s="13">
        <v>0.55</v>
      </c>
      <c r="S55" s="15">
        <v>0</v>
      </c>
      <c r="T55" s="16">
        <f t="shared" si="0"/>
        <v>179672.6</v>
      </c>
    </row>
    <row r="56" spans="1:20" ht="12.75">
      <c r="A56" s="4" t="s">
        <v>88</v>
      </c>
      <c r="B56" s="4" t="s">
        <v>48</v>
      </c>
      <c r="C56" s="4" t="s">
        <v>58</v>
      </c>
      <c r="D56" s="12">
        <v>20942.44</v>
      </c>
      <c r="E56" s="13">
        <v>0.12</v>
      </c>
      <c r="F56" s="14">
        <v>1889.33</v>
      </c>
      <c r="G56" s="13">
        <v>0.01</v>
      </c>
      <c r="H56" s="12">
        <v>19350</v>
      </c>
      <c r="I56" s="13">
        <v>0.11</v>
      </c>
      <c r="J56" s="14">
        <v>15197.85</v>
      </c>
      <c r="K56" s="13">
        <v>0.08</v>
      </c>
      <c r="L56" s="14">
        <v>10248.95</v>
      </c>
      <c r="M56" s="13">
        <v>0.06</v>
      </c>
      <c r="N56" s="5">
        <v>0</v>
      </c>
      <c r="O56" s="13">
        <v>0</v>
      </c>
      <c r="P56" s="14">
        <v>112371.43</v>
      </c>
      <c r="Q56" s="13">
        <v>0.62</v>
      </c>
      <c r="S56" s="15">
        <v>0</v>
      </c>
      <c r="T56" s="16">
        <f t="shared" si="0"/>
        <v>180000</v>
      </c>
    </row>
    <row r="57" spans="1:20" ht="12.75">
      <c r="A57" s="4" t="s">
        <v>89</v>
      </c>
      <c r="B57" s="4" t="s">
        <v>48</v>
      </c>
      <c r="C57" s="4" t="s">
        <v>16</v>
      </c>
      <c r="D57" s="12">
        <v>17524.38</v>
      </c>
      <c r="E57" s="13">
        <v>0.1</v>
      </c>
      <c r="F57" s="5">
        <v>105.88</v>
      </c>
      <c r="G57" s="13">
        <v>0</v>
      </c>
      <c r="H57" s="4">
        <v>0</v>
      </c>
      <c r="I57" s="13">
        <v>0</v>
      </c>
      <c r="J57" s="14">
        <v>8642.34</v>
      </c>
      <c r="K57" s="13">
        <v>0.05</v>
      </c>
      <c r="L57" s="14">
        <v>88200</v>
      </c>
      <c r="M57" s="13">
        <v>0.51</v>
      </c>
      <c r="N57" s="14">
        <v>58900</v>
      </c>
      <c r="O57" s="13">
        <v>0.34</v>
      </c>
      <c r="P57" s="5">
        <v>167.7</v>
      </c>
      <c r="Q57" s="13">
        <v>0</v>
      </c>
      <c r="S57" s="15">
        <v>0</v>
      </c>
      <c r="T57" s="16">
        <f t="shared" si="0"/>
        <v>173540.30000000002</v>
      </c>
    </row>
    <row r="58" spans="1:20" ht="12.75">
      <c r="A58" s="4" t="s">
        <v>90</v>
      </c>
      <c r="B58" s="4" t="s">
        <v>52</v>
      </c>
      <c r="C58" s="4" t="s">
        <v>16</v>
      </c>
      <c r="D58" s="12">
        <v>102695.01</v>
      </c>
      <c r="E58" s="13">
        <v>0.57</v>
      </c>
      <c r="F58" s="14">
        <v>16073.92</v>
      </c>
      <c r="G58" s="13">
        <v>0.09</v>
      </c>
      <c r="H58" s="12">
        <v>8853.9</v>
      </c>
      <c r="I58" s="13">
        <v>0.05</v>
      </c>
      <c r="J58" s="14">
        <v>41822.43</v>
      </c>
      <c r="K58" s="13">
        <v>0.23</v>
      </c>
      <c r="L58" s="5">
        <v>0</v>
      </c>
      <c r="M58" s="13">
        <v>0</v>
      </c>
      <c r="N58" s="5">
        <v>0</v>
      </c>
      <c r="O58" s="13">
        <v>0</v>
      </c>
      <c r="P58" s="14">
        <v>8487.81</v>
      </c>
      <c r="Q58" s="13">
        <v>0.05</v>
      </c>
      <c r="R58" s="5">
        <v>876.5</v>
      </c>
      <c r="S58" s="15">
        <v>0</v>
      </c>
      <c r="T58" s="16">
        <f t="shared" si="0"/>
        <v>178809.56999999998</v>
      </c>
    </row>
    <row r="59" spans="1:20" ht="12.75">
      <c r="A59" s="4" t="s">
        <v>91</v>
      </c>
      <c r="B59" s="4" t="s">
        <v>31</v>
      </c>
      <c r="C59" s="4" t="s">
        <v>16</v>
      </c>
      <c r="D59" s="12">
        <v>50396.47</v>
      </c>
      <c r="E59" s="13">
        <v>0.53</v>
      </c>
      <c r="F59" s="14">
        <v>1089.3</v>
      </c>
      <c r="G59" s="13">
        <v>0.01</v>
      </c>
      <c r="H59" s="12">
        <v>11267.4</v>
      </c>
      <c r="I59" s="13">
        <v>0.12</v>
      </c>
      <c r="J59" s="14">
        <v>4328.7</v>
      </c>
      <c r="K59" s="13">
        <v>0.05</v>
      </c>
      <c r="L59" s="5">
        <v>0</v>
      </c>
      <c r="M59" s="13">
        <v>0</v>
      </c>
      <c r="N59" s="14">
        <v>3570</v>
      </c>
      <c r="O59" s="13">
        <v>0.04</v>
      </c>
      <c r="P59" s="14">
        <v>24922.52</v>
      </c>
      <c r="Q59" s="13">
        <v>0.26</v>
      </c>
      <c r="S59" s="15">
        <v>0</v>
      </c>
      <c r="T59" s="16">
        <f t="shared" si="0"/>
        <v>95574.39000000001</v>
      </c>
    </row>
    <row r="60" spans="1:20" ht="12.75">
      <c r="A60" s="4" t="s">
        <v>92</v>
      </c>
      <c r="B60" s="4" t="s">
        <v>27</v>
      </c>
      <c r="C60" s="4" t="s">
        <v>50</v>
      </c>
      <c r="D60" s="4">
        <v>0</v>
      </c>
      <c r="E60" s="13">
        <v>0</v>
      </c>
      <c r="F60" s="5">
        <v>28.8</v>
      </c>
      <c r="G60" s="13">
        <v>0</v>
      </c>
      <c r="H60" s="12">
        <v>9895.68</v>
      </c>
      <c r="I60" s="13">
        <v>0.06</v>
      </c>
      <c r="J60" s="14">
        <v>16526.83</v>
      </c>
      <c r="K60" s="13">
        <v>0.11</v>
      </c>
      <c r="L60" s="14">
        <v>118000</v>
      </c>
      <c r="M60" s="13">
        <v>0.77</v>
      </c>
      <c r="N60" s="5">
        <v>0</v>
      </c>
      <c r="O60" s="13">
        <v>0</v>
      </c>
      <c r="P60" s="14">
        <v>9780.54</v>
      </c>
      <c r="Q60" s="13">
        <v>0.06</v>
      </c>
      <c r="S60" s="15">
        <v>0</v>
      </c>
      <c r="T60" s="16">
        <f t="shared" si="0"/>
        <v>154231.85</v>
      </c>
    </row>
    <row r="61" spans="1:20" ht="12.75">
      <c r="A61" s="4" t="s">
        <v>93</v>
      </c>
      <c r="B61" s="4" t="s">
        <v>48</v>
      </c>
      <c r="C61" s="4" t="s">
        <v>68</v>
      </c>
      <c r="D61" s="12">
        <v>13537.54</v>
      </c>
      <c r="E61" s="13">
        <v>0.09</v>
      </c>
      <c r="F61" s="5">
        <v>84.9</v>
      </c>
      <c r="G61" s="13">
        <v>0</v>
      </c>
      <c r="H61" s="4">
        <v>0</v>
      </c>
      <c r="I61" s="13">
        <v>0</v>
      </c>
      <c r="J61" s="14">
        <v>54000</v>
      </c>
      <c r="K61" s="13">
        <v>0.35</v>
      </c>
      <c r="L61" s="14">
        <v>12000</v>
      </c>
      <c r="M61" s="13">
        <v>0.08</v>
      </c>
      <c r="N61" s="5">
        <v>0</v>
      </c>
      <c r="O61" s="13">
        <v>0</v>
      </c>
      <c r="P61" s="14">
        <v>72641.7</v>
      </c>
      <c r="Q61" s="13">
        <v>0.48</v>
      </c>
      <c r="S61" s="15">
        <v>0</v>
      </c>
      <c r="T61" s="16">
        <f t="shared" si="0"/>
        <v>152264.14</v>
      </c>
    </row>
    <row r="62" spans="1:20" ht="12.75">
      <c r="A62" s="4" t="s">
        <v>94</v>
      </c>
      <c r="B62" s="4" t="s">
        <v>18</v>
      </c>
      <c r="C62" s="4" t="s">
        <v>50</v>
      </c>
      <c r="D62" s="12">
        <v>3287.6</v>
      </c>
      <c r="E62" s="13">
        <v>0.18</v>
      </c>
      <c r="F62" s="14">
        <v>11367.91</v>
      </c>
      <c r="G62" s="13">
        <v>0.62</v>
      </c>
      <c r="H62" s="4">
        <v>0</v>
      </c>
      <c r="I62" s="13">
        <v>0</v>
      </c>
      <c r="J62" s="5">
        <v>0</v>
      </c>
      <c r="K62" s="13">
        <v>0</v>
      </c>
      <c r="L62" s="5">
        <v>0</v>
      </c>
      <c r="M62" s="13">
        <v>0</v>
      </c>
      <c r="N62" s="5">
        <v>0</v>
      </c>
      <c r="O62" s="13">
        <v>0</v>
      </c>
      <c r="P62" s="14">
        <v>3698</v>
      </c>
      <c r="Q62" s="13">
        <v>0.2</v>
      </c>
      <c r="S62" s="15">
        <v>0</v>
      </c>
      <c r="T62" s="16">
        <f t="shared" si="0"/>
        <v>18353.510000000002</v>
      </c>
    </row>
    <row r="63" spans="1:20" ht="12.75">
      <c r="A63" s="4" t="s">
        <v>95</v>
      </c>
      <c r="B63" s="4" t="s">
        <v>21</v>
      </c>
      <c r="C63" s="4" t="s">
        <v>96</v>
      </c>
      <c r="D63" s="4">
        <v>0</v>
      </c>
      <c r="E63" s="13">
        <v>0</v>
      </c>
      <c r="F63" s="14">
        <v>17962</v>
      </c>
      <c r="G63" s="13">
        <v>0.14</v>
      </c>
      <c r="H63" s="4">
        <v>0</v>
      </c>
      <c r="I63" s="13">
        <v>0</v>
      </c>
      <c r="J63" s="14">
        <v>20000</v>
      </c>
      <c r="K63" s="13">
        <v>0.16</v>
      </c>
      <c r="L63" s="5">
        <v>0</v>
      </c>
      <c r="M63" s="13">
        <v>0</v>
      </c>
      <c r="N63" s="5">
        <v>0</v>
      </c>
      <c r="O63" s="13">
        <v>0</v>
      </c>
      <c r="P63" s="14">
        <v>88000</v>
      </c>
      <c r="Q63" s="13">
        <v>0.7</v>
      </c>
      <c r="S63" s="15">
        <v>0</v>
      </c>
      <c r="T63" s="16">
        <f t="shared" si="0"/>
        <v>125962</v>
      </c>
    </row>
    <row r="64" spans="1:20" ht="12.75">
      <c r="A64" s="4" t="s">
        <v>97</v>
      </c>
      <c r="B64" s="4" t="s">
        <v>24</v>
      </c>
      <c r="C64" s="4" t="s">
        <v>19</v>
      </c>
      <c r="D64" s="12">
        <v>8900</v>
      </c>
      <c r="E64" s="13">
        <v>0.05</v>
      </c>
      <c r="F64" s="14">
        <v>2736</v>
      </c>
      <c r="G64" s="13">
        <v>0.02</v>
      </c>
      <c r="H64" s="4">
        <v>393.7</v>
      </c>
      <c r="I64" s="13">
        <v>0</v>
      </c>
      <c r="J64" s="14">
        <v>53083.51</v>
      </c>
      <c r="K64" s="13">
        <v>0.3</v>
      </c>
      <c r="L64" s="14">
        <v>68250</v>
      </c>
      <c r="M64" s="13">
        <v>0.38</v>
      </c>
      <c r="N64" s="14">
        <v>36960</v>
      </c>
      <c r="O64" s="13">
        <v>0.21</v>
      </c>
      <c r="P64" s="14">
        <v>8241.31</v>
      </c>
      <c r="Q64" s="13">
        <v>0.05</v>
      </c>
      <c r="S64" s="15">
        <v>0</v>
      </c>
      <c r="T64" s="16">
        <f t="shared" si="0"/>
        <v>178564.52000000002</v>
      </c>
    </row>
    <row r="65" spans="1:20" ht="12.75">
      <c r="A65" s="4" t="s">
        <v>98</v>
      </c>
      <c r="B65" s="4" t="s">
        <v>21</v>
      </c>
      <c r="C65" s="4" t="s">
        <v>99</v>
      </c>
      <c r="D65" s="12">
        <v>26022.78</v>
      </c>
      <c r="E65" s="13">
        <v>0.15</v>
      </c>
      <c r="F65" s="5">
        <v>0</v>
      </c>
      <c r="G65" s="13">
        <v>0</v>
      </c>
      <c r="H65" s="4">
        <v>0</v>
      </c>
      <c r="I65" s="13">
        <v>0</v>
      </c>
      <c r="J65" s="14">
        <v>30800.67</v>
      </c>
      <c r="K65" s="13">
        <v>0.17</v>
      </c>
      <c r="L65" s="14">
        <v>4000</v>
      </c>
      <c r="M65" s="13">
        <v>0.02</v>
      </c>
      <c r="N65" s="14">
        <v>1500</v>
      </c>
      <c r="O65" s="13">
        <v>0.01</v>
      </c>
      <c r="P65" s="14">
        <v>116300</v>
      </c>
      <c r="Q65" s="13">
        <v>0.65</v>
      </c>
      <c r="S65" s="15">
        <v>0</v>
      </c>
      <c r="T65" s="16">
        <f t="shared" si="0"/>
        <v>178623.45</v>
      </c>
    </row>
    <row r="66" spans="1:20" ht="12.75">
      <c r="A66" s="4" t="s">
        <v>100</v>
      </c>
      <c r="B66" s="4" t="s">
        <v>15</v>
      </c>
      <c r="C66" s="4" t="s">
        <v>41</v>
      </c>
      <c r="D66" s="12">
        <v>43215.35</v>
      </c>
      <c r="E66" s="13">
        <v>0.24</v>
      </c>
      <c r="F66" s="5">
        <v>120</v>
      </c>
      <c r="G66" s="13">
        <v>0</v>
      </c>
      <c r="H66" s="12">
        <v>2838.8</v>
      </c>
      <c r="I66" s="13">
        <v>0.02</v>
      </c>
      <c r="J66" s="14">
        <v>52501.31</v>
      </c>
      <c r="K66" s="13">
        <v>0.29</v>
      </c>
      <c r="L66" s="14">
        <v>15000</v>
      </c>
      <c r="M66" s="13">
        <v>0.08</v>
      </c>
      <c r="N66" s="14">
        <v>63484.7</v>
      </c>
      <c r="O66" s="13">
        <v>0.35</v>
      </c>
      <c r="P66" s="14">
        <v>2607</v>
      </c>
      <c r="Q66" s="13">
        <v>0.01</v>
      </c>
      <c r="R66" s="5">
        <v>0</v>
      </c>
      <c r="S66" s="15">
        <v>0</v>
      </c>
      <c r="T66" s="16">
        <f t="shared" si="0"/>
        <v>179767.15999999997</v>
      </c>
    </row>
    <row r="67" spans="1:20" ht="12.75">
      <c r="A67" s="4" t="s">
        <v>101</v>
      </c>
      <c r="B67" s="4" t="s">
        <v>52</v>
      </c>
      <c r="C67" s="4" t="s">
        <v>38</v>
      </c>
      <c r="D67" s="12">
        <v>16000</v>
      </c>
      <c r="E67" s="13">
        <v>0.18</v>
      </c>
      <c r="F67" s="5">
        <v>193.2</v>
      </c>
      <c r="G67" s="13">
        <v>0</v>
      </c>
      <c r="H67" s="12">
        <v>2880</v>
      </c>
      <c r="I67" s="13">
        <v>0.03</v>
      </c>
      <c r="J67" s="14">
        <v>8943.17</v>
      </c>
      <c r="K67" s="13">
        <v>0.1</v>
      </c>
      <c r="L67" s="14">
        <v>9000</v>
      </c>
      <c r="M67" s="13">
        <v>0.1</v>
      </c>
      <c r="N67" s="14">
        <v>18850</v>
      </c>
      <c r="O67" s="13">
        <v>0.21</v>
      </c>
      <c r="P67" s="14">
        <v>31945.45</v>
      </c>
      <c r="Q67" s="13">
        <v>0.36</v>
      </c>
      <c r="S67" s="15">
        <v>0</v>
      </c>
      <c r="T67" s="16">
        <f t="shared" si="0"/>
        <v>87811.82</v>
      </c>
    </row>
    <row r="68" spans="1:20" ht="12.75">
      <c r="A68" s="4" t="s">
        <v>102</v>
      </c>
      <c r="B68" s="4" t="s">
        <v>48</v>
      </c>
      <c r="C68" s="4" t="s">
        <v>103</v>
      </c>
      <c r="D68" s="4">
        <v>0</v>
      </c>
      <c r="E68" s="13">
        <v>0</v>
      </c>
      <c r="F68" s="5">
        <v>300.32</v>
      </c>
      <c r="G68" s="13">
        <v>0</v>
      </c>
      <c r="H68" s="12">
        <v>67241.29</v>
      </c>
      <c r="I68" s="13">
        <v>0.39</v>
      </c>
      <c r="J68" s="14">
        <v>47180.15</v>
      </c>
      <c r="K68" s="13">
        <v>0.28</v>
      </c>
      <c r="L68" s="5">
        <v>0</v>
      </c>
      <c r="M68" s="13">
        <v>0</v>
      </c>
      <c r="N68" s="5">
        <v>0</v>
      </c>
      <c r="O68" s="13">
        <v>0</v>
      </c>
      <c r="P68" s="14">
        <v>56120.7</v>
      </c>
      <c r="Q68" s="13">
        <v>0.33</v>
      </c>
      <c r="S68" s="15">
        <v>0</v>
      </c>
      <c r="T68" s="16">
        <f t="shared" si="0"/>
        <v>170842.46000000002</v>
      </c>
    </row>
    <row r="69" spans="1:20" ht="12.75">
      <c r="A69" s="4" t="s">
        <v>104</v>
      </c>
      <c r="B69" s="4" t="s">
        <v>18</v>
      </c>
      <c r="C69" s="4" t="s">
        <v>50</v>
      </c>
      <c r="D69" s="12">
        <v>8084.77</v>
      </c>
      <c r="E69" s="13">
        <v>0.05</v>
      </c>
      <c r="F69" s="14">
        <v>40542.9</v>
      </c>
      <c r="G69" s="13">
        <v>0.27</v>
      </c>
      <c r="H69" s="12">
        <v>9487</v>
      </c>
      <c r="I69" s="13">
        <v>0.06</v>
      </c>
      <c r="J69" s="14">
        <v>34791.5</v>
      </c>
      <c r="K69" s="13">
        <v>0.23</v>
      </c>
      <c r="L69" s="14">
        <v>6000</v>
      </c>
      <c r="M69" s="13">
        <v>0.04</v>
      </c>
      <c r="N69" s="14">
        <v>21500</v>
      </c>
      <c r="O69" s="13">
        <v>0.14</v>
      </c>
      <c r="P69" s="14">
        <v>29476.46</v>
      </c>
      <c r="Q69" s="13">
        <v>0.2</v>
      </c>
      <c r="S69" s="15">
        <v>0</v>
      </c>
      <c r="T69" s="16">
        <f t="shared" si="0"/>
        <v>149882.63</v>
      </c>
    </row>
    <row r="70" spans="1:20" ht="12.75">
      <c r="A70" s="4" t="s">
        <v>105</v>
      </c>
      <c r="B70" s="4" t="s">
        <v>15</v>
      </c>
      <c r="C70" s="4" t="s">
        <v>41</v>
      </c>
      <c r="D70" s="4">
        <v>0</v>
      </c>
      <c r="E70" s="13">
        <v>0</v>
      </c>
      <c r="F70" s="5">
        <v>0</v>
      </c>
      <c r="G70" s="13">
        <v>0</v>
      </c>
      <c r="H70" s="12">
        <v>2327.96</v>
      </c>
      <c r="I70" s="13">
        <v>0.01</v>
      </c>
      <c r="J70" s="14">
        <v>49894.85</v>
      </c>
      <c r="K70" s="13">
        <v>0.28</v>
      </c>
      <c r="L70" s="5">
        <v>0</v>
      </c>
      <c r="M70" s="13">
        <v>0</v>
      </c>
      <c r="N70" s="14">
        <v>10250</v>
      </c>
      <c r="O70" s="13">
        <v>0.06</v>
      </c>
      <c r="P70" s="14">
        <v>117267.44</v>
      </c>
      <c r="Q70" s="13">
        <v>0.65</v>
      </c>
      <c r="S70" s="15">
        <v>0</v>
      </c>
      <c r="T70" s="16">
        <f t="shared" si="0"/>
        <v>179740.25</v>
      </c>
    </row>
    <row r="71" spans="1:20" ht="12.75">
      <c r="A71" s="4" t="s">
        <v>106</v>
      </c>
      <c r="B71" s="4" t="s">
        <v>27</v>
      </c>
      <c r="C71" s="4" t="s">
        <v>19</v>
      </c>
      <c r="D71" s="12">
        <v>20028.77</v>
      </c>
      <c r="E71" s="13">
        <v>0.14</v>
      </c>
      <c r="F71" s="14">
        <v>9257.87</v>
      </c>
      <c r="G71" s="13">
        <v>0.07</v>
      </c>
      <c r="H71" s="12">
        <v>4747.27</v>
      </c>
      <c r="I71" s="13">
        <v>0.03</v>
      </c>
      <c r="J71" s="14">
        <v>34299.35</v>
      </c>
      <c r="K71" s="13">
        <v>0.25</v>
      </c>
      <c r="L71" s="14">
        <v>36000</v>
      </c>
      <c r="M71" s="13">
        <v>0.26</v>
      </c>
      <c r="N71" s="5">
        <v>450</v>
      </c>
      <c r="O71" s="13">
        <v>0</v>
      </c>
      <c r="P71" s="14">
        <v>34604.26</v>
      </c>
      <c r="Q71" s="13">
        <v>0.25</v>
      </c>
      <c r="S71" s="15">
        <v>0</v>
      </c>
      <c r="T71" s="16">
        <f t="shared" si="0"/>
        <v>139387.52000000002</v>
      </c>
    </row>
    <row r="72" spans="1:20" ht="12.75">
      <c r="A72" s="4" t="s">
        <v>107</v>
      </c>
      <c r="B72" s="4" t="s">
        <v>21</v>
      </c>
      <c r="C72" s="4" t="s">
        <v>96</v>
      </c>
      <c r="D72" s="12">
        <v>3703.52</v>
      </c>
      <c r="E72" s="13">
        <v>0.02</v>
      </c>
      <c r="F72" s="14">
        <v>2235.6</v>
      </c>
      <c r="G72" s="13">
        <v>0.01</v>
      </c>
      <c r="H72" s="12">
        <v>3027.95</v>
      </c>
      <c r="I72" s="13">
        <v>0.02</v>
      </c>
      <c r="J72" s="14">
        <v>48715.42</v>
      </c>
      <c r="K72" s="13">
        <v>0.28</v>
      </c>
      <c r="L72" s="14">
        <v>83827.83</v>
      </c>
      <c r="M72" s="13">
        <v>0.48</v>
      </c>
      <c r="N72" s="14">
        <v>21700</v>
      </c>
      <c r="O72" s="13">
        <v>0.13</v>
      </c>
      <c r="P72" s="14">
        <v>4796.35</v>
      </c>
      <c r="Q72" s="13">
        <v>0.03</v>
      </c>
      <c r="R72" s="14">
        <v>5010</v>
      </c>
      <c r="S72" s="15">
        <v>0.03</v>
      </c>
      <c r="T72" s="16">
        <f t="shared" si="0"/>
        <v>173016.67</v>
      </c>
    </row>
    <row r="73" spans="1:20" ht="12.75">
      <c r="A73" s="4" t="s">
        <v>108</v>
      </c>
      <c r="B73" s="4" t="s">
        <v>33</v>
      </c>
      <c r="C73" s="4" t="s">
        <v>103</v>
      </c>
      <c r="D73" s="12">
        <v>4495.32</v>
      </c>
      <c r="E73" s="13">
        <v>0.03</v>
      </c>
      <c r="F73" s="14">
        <v>15874</v>
      </c>
      <c r="G73" s="13">
        <v>0.09</v>
      </c>
      <c r="H73" s="4">
        <v>0</v>
      </c>
      <c r="I73" s="13">
        <v>0</v>
      </c>
      <c r="J73" s="14">
        <v>40446.1</v>
      </c>
      <c r="K73" s="13">
        <v>0.24</v>
      </c>
      <c r="L73" s="14">
        <v>71617.41</v>
      </c>
      <c r="M73" s="13">
        <v>0.42</v>
      </c>
      <c r="N73" s="5">
        <v>0</v>
      </c>
      <c r="O73" s="13">
        <v>0</v>
      </c>
      <c r="P73" s="14">
        <v>39630</v>
      </c>
      <c r="Q73" s="13">
        <v>0.23</v>
      </c>
      <c r="S73" s="15">
        <v>0</v>
      </c>
      <c r="T73" s="16">
        <f t="shared" si="0"/>
        <v>172062.83000000002</v>
      </c>
    </row>
    <row r="74" spans="1:20" ht="12.75">
      <c r="A74" s="4" t="s">
        <v>109</v>
      </c>
      <c r="B74" s="4" t="s">
        <v>21</v>
      </c>
      <c r="C74" s="4" t="s">
        <v>50</v>
      </c>
      <c r="D74" s="12">
        <v>71283.91</v>
      </c>
      <c r="E74" s="13">
        <v>0.45</v>
      </c>
      <c r="F74" s="14">
        <v>1050.22</v>
      </c>
      <c r="G74" s="13">
        <v>0.01</v>
      </c>
      <c r="H74" s="12">
        <v>7323.58</v>
      </c>
      <c r="I74" s="13">
        <v>0.05</v>
      </c>
      <c r="J74" s="14">
        <v>35208.34</v>
      </c>
      <c r="K74" s="13">
        <v>0.22</v>
      </c>
      <c r="L74" s="5">
        <v>0</v>
      </c>
      <c r="M74" s="13">
        <v>0.01</v>
      </c>
      <c r="N74" s="5">
        <v>0</v>
      </c>
      <c r="O74" s="13">
        <v>0</v>
      </c>
      <c r="P74" s="14">
        <v>44464.69</v>
      </c>
      <c r="Q74" s="13">
        <v>0.28</v>
      </c>
      <c r="S74" s="15">
        <v>0</v>
      </c>
      <c r="T74" s="16">
        <f t="shared" si="0"/>
        <v>159330.74</v>
      </c>
    </row>
    <row r="75" spans="1:20" ht="12.75">
      <c r="A75" s="4" t="s">
        <v>110</v>
      </c>
      <c r="B75" s="4" t="s">
        <v>18</v>
      </c>
      <c r="C75" s="4" t="s">
        <v>111</v>
      </c>
      <c r="D75" s="12">
        <v>6526.55</v>
      </c>
      <c r="E75" s="13">
        <v>0.04</v>
      </c>
      <c r="F75" s="5">
        <v>0</v>
      </c>
      <c r="G75" s="13">
        <v>0</v>
      </c>
      <c r="H75" s="12">
        <v>6527.6</v>
      </c>
      <c r="I75" s="13">
        <v>0.04</v>
      </c>
      <c r="J75" s="14">
        <v>52695</v>
      </c>
      <c r="K75" s="13">
        <v>0.29</v>
      </c>
      <c r="L75" s="14">
        <v>38000</v>
      </c>
      <c r="M75" s="13">
        <v>0.21</v>
      </c>
      <c r="N75" s="14">
        <v>55000</v>
      </c>
      <c r="O75" s="13">
        <v>0.31</v>
      </c>
      <c r="P75" s="14">
        <v>21227.5</v>
      </c>
      <c r="Q75" s="13">
        <v>0.12</v>
      </c>
      <c r="S75" s="15">
        <v>0</v>
      </c>
      <c r="T75" s="16">
        <f aca="true" t="shared" si="1" ref="T75:T138">D75+F75+H75+J75+L75+N75+P75+R75</f>
        <v>179976.65</v>
      </c>
    </row>
    <row r="76" spans="1:20" ht="12.75">
      <c r="A76" s="4" t="s">
        <v>112</v>
      </c>
      <c r="B76" s="4" t="s">
        <v>15</v>
      </c>
      <c r="C76" s="4" t="s">
        <v>25</v>
      </c>
      <c r="D76" s="12">
        <v>33726.2</v>
      </c>
      <c r="E76" s="13">
        <v>0.24</v>
      </c>
      <c r="F76" s="14">
        <v>6774.01</v>
      </c>
      <c r="G76" s="13">
        <v>0.05</v>
      </c>
      <c r="H76" s="12">
        <v>4815.04</v>
      </c>
      <c r="I76" s="13">
        <v>0.03</v>
      </c>
      <c r="J76" s="14">
        <v>20665.87</v>
      </c>
      <c r="K76" s="13">
        <v>0.15</v>
      </c>
      <c r="L76" s="5">
        <v>0</v>
      </c>
      <c r="M76" s="13">
        <v>0</v>
      </c>
      <c r="N76" s="14">
        <v>18563.6</v>
      </c>
      <c r="O76" s="13">
        <v>0.13</v>
      </c>
      <c r="P76" s="14">
        <v>53627.51</v>
      </c>
      <c r="Q76" s="13">
        <v>0.39</v>
      </c>
      <c r="S76" s="15">
        <v>0</v>
      </c>
      <c r="T76" s="16">
        <f t="shared" si="1"/>
        <v>138172.23</v>
      </c>
    </row>
    <row r="77" spans="1:20" ht="12.75">
      <c r="A77" s="4" t="s">
        <v>113</v>
      </c>
      <c r="B77" s="4" t="s">
        <v>24</v>
      </c>
      <c r="C77" s="4" t="s">
        <v>96</v>
      </c>
      <c r="D77" s="12">
        <v>39697.92</v>
      </c>
      <c r="E77" s="13">
        <v>0.22</v>
      </c>
      <c r="F77" s="5">
        <v>161.82</v>
      </c>
      <c r="G77" s="13">
        <v>0</v>
      </c>
      <c r="H77" s="12">
        <v>4957.72</v>
      </c>
      <c r="I77" s="13">
        <v>0.03</v>
      </c>
      <c r="J77" s="14">
        <v>32810.66</v>
      </c>
      <c r="K77" s="13">
        <v>0.18</v>
      </c>
      <c r="L77" s="5">
        <v>0</v>
      </c>
      <c r="M77" s="13">
        <v>0</v>
      </c>
      <c r="N77" s="14">
        <v>2500</v>
      </c>
      <c r="O77" s="13">
        <v>0.01</v>
      </c>
      <c r="P77" s="14">
        <v>99488.13</v>
      </c>
      <c r="Q77" s="13">
        <v>0.55</v>
      </c>
      <c r="S77" s="15">
        <v>0</v>
      </c>
      <c r="T77" s="16">
        <f t="shared" si="1"/>
        <v>179616.25</v>
      </c>
    </row>
    <row r="78" spans="1:20" ht="12.75">
      <c r="A78" s="4" t="s">
        <v>114</v>
      </c>
      <c r="B78" s="4" t="s">
        <v>33</v>
      </c>
      <c r="C78" s="4" t="s">
        <v>16</v>
      </c>
      <c r="D78" s="4">
        <v>0</v>
      </c>
      <c r="E78" s="13">
        <v>0</v>
      </c>
      <c r="F78" s="14">
        <v>3544.77</v>
      </c>
      <c r="G78" s="13">
        <v>0.02</v>
      </c>
      <c r="H78" s="12">
        <v>20644.02</v>
      </c>
      <c r="I78" s="13">
        <v>0.12</v>
      </c>
      <c r="J78" s="14">
        <v>53721.99</v>
      </c>
      <c r="K78" s="13">
        <v>0.3</v>
      </c>
      <c r="L78" s="14">
        <v>80000</v>
      </c>
      <c r="M78" s="13">
        <v>0.45</v>
      </c>
      <c r="N78" s="5">
        <v>0</v>
      </c>
      <c r="O78" s="13">
        <v>0</v>
      </c>
      <c r="P78" s="14">
        <v>20875.09</v>
      </c>
      <c r="Q78" s="13">
        <v>0.12</v>
      </c>
      <c r="S78" s="15">
        <v>0</v>
      </c>
      <c r="T78" s="16">
        <f t="shared" si="1"/>
        <v>178785.87</v>
      </c>
    </row>
    <row r="79" spans="1:20" ht="12.75">
      <c r="A79" s="4" t="s">
        <v>115</v>
      </c>
      <c r="B79" s="4" t="s">
        <v>19</v>
      </c>
      <c r="C79" s="4" t="s">
        <v>28</v>
      </c>
      <c r="D79" s="12">
        <v>44292.45</v>
      </c>
      <c r="E79" s="13">
        <v>0.25</v>
      </c>
      <c r="F79" s="14">
        <v>1982.35</v>
      </c>
      <c r="G79" s="13">
        <v>0.01</v>
      </c>
      <c r="H79" s="12">
        <v>4823.15</v>
      </c>
      <c r="I79" s="13">
        <v>0.03</v>
      </c>
      <c r="J79" s="14">
        <v>16801.03</v>
      </c>
      <c r="K79" s="13">
        <v>0.1</v>
      </c>
      <c r="L79" s="14">
        <v>57000</v>
      </c>
      <c r="M79" s="13">
        <v>0.33</v>
      </c>
      <c r="N79" s="14">
        <v>2128</v>
      </c>
      <c r="O79" s="13">
        <v>0.01</v>
      </c>
      <c r="P79" s="14">
        <v>47004.49</v>
      </c>
      <c r="Q79" s="13">
        <v>0.27</v>
      </c>
      <c r="S79" s="15">
        <v>0</v>
      </c>
      <c r="T79" s="16">
        <f t="shared" si="1"/>
        <v>174031.47</v>
      </c>
    </row>
    <row r="80" spans="1:20" ht="12.75">
      <c r="A80" s="4" t="s">
        <v>116</v>
      </c>
      <c r="B80" s="4" t="s">
        <v>31</v>
      </c>
      <c r="C80" s="4" t="s">
        <v>28</v>
      </c>
      <c r="D80" s="12">
        <v>13500</v>
      </c>
      <c r="E80" s="13">
        <v>0.16</v>
      </c>
      <c r="F80" s="5">
        <v>0</v>
      </c>
      <c r="G80" s="13">
        <v>0</v>
      </c>
      <c r="H80" s="4">
        <v>0</v>
      </c>
      <c r="I80" s="13">
        <v>0</v>
      </c>
      <c r="J80" s="14">
        <v>39681.85</v>
      </c>
      <c r="K80" s="13">
        <v>0.48</v>
      </c>
      <c r="L80" s="5">
        <v>0</v>
      </c>
      <c r="M80" s="13">
        <v>0</v>
      </c>
      <c r="N80" s="5">
        <v>0</v>
      </c>
      <c r="O80" s="13">
        <v>0</v>
      </c>
      <c r="P80" s="5">
        <v>0</v>
      </c>
      <c r="Q80" s="13">
        <v>0</v>
      </c>
      <c r="R80" s="14">
        <v>30000</v>
      </c>
      <c r="S80" s="15">
        <v>0.36</v>
      </c>
      <c r="T80" s="16">
        <f t="shared" si="1"/>
        <v>83181.85</v>
      </c>
    </row>
    <row r="81" spans="1:20" ht="12.75">
      <c r="A81" s="4" t="s">
        <v>117</v>
      </c>
      <c r="B81" s="4" t="s">
        <v>27</v>
      </c>
      <c r="C81" s="4" t="s">
        <v>50</v>
      </c>
      <c r="D81" s="12">
        <v>31084.14</v>
      </c>
      <c r="E81" s="13">
        <v>0.17</v>
      </c>
      <c r="F81" s="5">
        <v>58.26</v>
      </c>
      <c r="G81" s="13">
        <v>0</v>
      </c>
      <c r="H81" s="4">
        <v>975.06</v>
      </c>
      <c r="I81" s="13">
        <v>0.01</v>
      </c>
      <c r="J81" s="5">
        <v>897.23</v>
      </c>
      <c r="K81" s="13">
        <v>0.01</v>
      </c>
      <c r="L81" s="14">
        <v>110300</v>
      </c>
      <c r="M81" s="13">
        <v>0.62</v>
      </c>
      <c r="N81" s="5">
        <v>0</v>
      </c>
      <c r="O81" s="13">
        <v>0</v>
      </c>
      <c r="P81" s="14">
        <v>35200</v>
      </c>
      <c r="Q81" s="13">
        <v>0.2</v>
      </c>
      <c r="S81" s="15">
        <v>0</v>
      </c>
      <c r="T81" s="16">
        <f t="shared" si="1"/>
        <v>178514.69</v>
      </c>
    </row>
    <row r="82" spans="1:20" ht="12.75">
      <c r="A82" s="4" t="s">
        <v>118</v>
      </c>
      <c r="B82" s="4" t="s">
        <v>31</v>
      </c>
      <c r="C82" s="4" t="s">
        <v>58</v>
      </c>
      <c r="D82" s="12">
        <v>20012.04</v>
      </c>
      <c r="E82" s="13">
        <v>0.11</v>
      </c>
      <c r="F82" s="5">
        <v>0</v>
      </c>
      <c r="G82" s="13">
        <v>0</v>
      </c>
      <c r="H82" s="12">
        <v>1436.3</v>
      </c>
      <c r="I82" s="13">
        <v>0.01</v>
      </c>
      <c r="J82" s="14">
        <v>44287.66</v>
      </c>
      <c r="K82" s="13">
        <v>0.25</v>
      </c>
      <c r="L82" s="14">
        <v>64722.24</v>
      </c>
      <c r="M82" s="13">
        <v>0.36</v>
      </c>
      <c r="N82" s="5">
        <v>0</v>
      </c>
      <c r="O82" s="13">
        <v>0</v>
      </c>
      <c r="P82" s="14">
        <v>47064.2</v>
      </c>
      <c r="Q82" s="13">
        <v>0.27</v>
      </c>
      <c r="S82" s="15">
        <v>0</v>
      </c>
      <c r="T82" s="16">
        <f t="shared" si="1"/>
        <v>177522.44</v>
      </c>
    </row>
    <row r="83" spans="1:20" ht="12.75">
      <c r="A83" s="4" t="s">
        <v>119</v>
      </c>
      <c r="B83" s="4" t="s">
        <v>31</v>
      </c>
      <c r="C83" s="4" t="s">
        <v>58</v>
      </c>
      <c r="D83" s="12">
        <v>18433.65</v>
      </c>
      <c r="E83" s="13">
        <v>0.11</v>
      </c>
      <c r="F83" s="14">
        <v>3392.64</v>
      </c>
      <c r="G83" s="13">
        <v>0.02</v>
      </c>
      <c r="H83" s="12">
        <v>2191.6</v>
      </c>
      <c r="I83" s="13">
        <v>0.01</v>
      </c>
      <c r="J83" s="14">
        <v>28071.73</v>
      </c>
      <c r="K83" s="13">
        <v>0.17</v>
      </c>
      <c r="L83" s="14">
        <v>57071.17</v>
      </c>
      <c r="M83" s="13">
        <v>0.34</v>
      </c>
      <c r="N83" s="14">
        <v>1980</v>
      </c>
      <c r="O83" s="13">
        <v>0.01</v>
      </c>
      <c r="P83" s="14">
        <v>57450.4</v>
      </c>
      <c r="Q83" s="13">
        <v>0.34</v>
      </c>
      <c r="S83" s="15">
        <v>0</v>
      </c>
      <c r="T83" s="16">
        <f t="shared" si="1"/>
        <v>168591.19</v>
      </c>
    </row>
    <row r="84" spans="1:20" ht="12.75">
      <c r="A84" s="4" t="s">
        <v>120</v>
      </c>
      <c r="B84" s="4" t="s">
        <v>21</v>
      </c>
      <c r="C84" s="4" t="s">
        <v>121</v>
      </c>
      <c r="D84" s="4">
        <v>0</v>
      </c>
      <c r="E84" s="13">
        <v>0</v>
      </c>
      <c r="F84" s="5">
        <v>65</v>
      </c>
      <c r="G84" s="13">
        <v>0</v>
      </c>
      <c r="H84" s="4">
        <v>0</v>
      </c>
      <c r="I84" s="13">
        <v>0</v>
      </c>
      <c r="J84" s="14">
        <v>7964.04</v>
      </c>
      <c r="K84" s="13">
        <v>0.3</v>
      </c>
      <c r="L84" s="14">
        <v>13000</v>
      </c>
      <c r="M84" s="13">
        <v>0.49</v>
      </c>
      <c r="N84" s="5">
        <v>0</v>
      </c>
      <c r="O84" s="13">
        <v>0</v>
      </c>
      <c r="P84" s="14">
        <v>5378.53</v>
      </c>
      <c r="Q84" s="13">
        <v>0.2</v>
      </c>
      <c r="S84" s="15">
        <v>0</v>
      </c>
      <c r="T84" s="16">
        <f t="shared" si="1"/>
        <v>26407.57</v>
      </c>
    </row>
    <row r="85" spans="1:20" ht="12.75">
      <c r="A85" s="4" t="s">
        <v>122</v>
      </c>
      <c r="B85" s="4" t="s">
        <v>24</v>
      </c>
      <c r="C85" s="4" t="s">
        <v>16</v>
      </c>
      <c r="D85" s="12">
        <v>21330.27</v>
      </c>
      <c r="E85" s="13">
        <v>0.12</v>
      </c>
      <c r="F85" s="5">
        <v>733.29</v>
      </c>
      <c r="G85" s="13">
        <v>0</v>
      </c>
      <c r="H85" s="12">
        <v>17010.2</v>
      </c>
      <c r="I85" s="13">
        <v>0.09</v>
      </c>
      <c r="J85" s="14">
        <v>6509.19</v>
      </c>
      <c r="K85" s="13">
        <v>0.04</v>
      </c>
      <c r="L85" s="14">
        <v>90666.5</v>
      </c>
      <c r="M85" s="13">
        <v>0.5</v>
      </c>
      <c r="N85" s="14">
        <v>24307.42</v>
      </c>
      <c r="O85" s="13">
        <v>0.14</v>
      </c>
      <c r="P85" s="14">
        <v>19443.13</v>
      </c>
      <c r="Q85" s="13">
        <v>0.11</v>
      </c>
      <c r="S85" s="15">
        <v>0</v>
      </c>
      <c r="T85" s="16">
        <f t="shared" si="1"/>
        <v>180000</v>
      </c>
    </row>
    <row r="86" spans="1:20" ht="12.75">
      <c r="A86" s="4" t="s">
        <v>123</v>
      </c>
      <c r="B86" s="4" t="s">
        <v>24</v>
      </c>
      <c r="C86" s="4" t="s">
        <v>22</v>
      </c>
      <c r="D86" s="12">
        <v>11534.69</v>
      </c>
      <c r="E86" s="13">
        <v>0.11</v>
      </c>
      <c r="F86" s="5">
        <v>68.8</v>
      </c>
      <c r="G86" s="13">
        <v>0</v>
      </c>
      <c r="H86" s="12">
        <v>28926.72</v>
      </c>
      <c r="I86" s="13">
        <v>0.29</v>
      </c>
      <c r="J86" s="14">
        <v>23231.54</v>
      </c>
      <c r="K86" s="13">
        <v>0.23</v>
      </c>
      <c r="L86" s="14">
        <v>7464</v>
      </c>
      <c r="M86" s="13">
        <v>0.07</v>
      </c>
      <c r="N86" s="14">
        <v>13151</v>
      </c>
      <c r="O86" s="13">
        <v>0.13</v>
      </c>
      <c r="P86" s="14">
        <v>15705.55</v>
      </c>
      <c r="Q86" s="13">
        <v>0.16</v>
      </c>
      <c r="R86" s="5">
        <v>961.68</v>
      </c>
      <c r="S86" s="15">
        <v>0.01</v>
      </c>
      <c r="T86" s="16">
        <f t="shared" si="1"/>
        <v>101043.98</v>
      </c>
    </row>
    <row r="87" spans="1:20" ht="12.75">
      <c r="A87" s="4" t="s">
        <v>124</v>
      </c>
      <c r="B87" s="4" t="s">
        <v>24</v>
      </c>
      <c r="C87" s="4" t="s">
        <v>125</v>
      </c>
      <c r="D87" s="12">
        <v>54844.35</v>
      </c>
      <c r="E87" s="13">
        <v>0.32</v>
      </c>
      <c r="F87" s="14">
        <v>6630.03</v>
      </c>
      <c r="G87" s="13">
        <v>0.04</v>
      </c>
      <c r="H87" s="12">
        <v>4413.81</v>
      </c>
      <c r="I87" s="13">
        <v>0.03</v>
      </c>
      <c r="J87" s="14">
        <v>25184.17</v>
      </c>
      <c r="K87" s="13">
        <v>0.15</v>
      </c>
      <c r="L87" s="14">
        <v>39950</v>
      </c>
      <c r="M87" s="13">
        <v>0.23</v>
      </c>
      <c r="N87" s="14">
        <v>23705.01</v>
      </c>
      <c r="O87" s="13">
        <v>0.14</v>
      </c>
      <c r="P87" s="14">
        <v>14530.05</v>
      </c>
      <c r="Q87" s="13">
        <v>0.08</v>
      </c>
      <c r="R87" s="14">
        <v>2844</v>
      </c>
      <c r="S87" s="15">
        <v>0.02</v>
      </c>
      <c r="T87" s="16">
        <f t="shared" si="1"/>
        <v>172101.41999999998</v>
      </c>
    </row>
    <row r="88" spans="1:20" ht="12.75">
      <c r="A88" s="4" t="s">
        <v>126</v>
      </c>
      <c r="B88" s="4" t="s">
        <v>21</v>
      </c>
      <c r="C88" s="4" t="s">
        <v>103</v>
      </c>
      <c r="D88" s="12">
        <v>15751.91</v>
      </c>
      <c r="E88" s="13">
        <v>0.09</v>
      </c>
      <c r="F88" s="5">
        <v>192.16</v>
      </c>
      <c r="G88" s="13">
        <v>0</v>
      </c>
      <c r="H88" s="12">
        <v>8500</v>
      </c>
      <c r="I88" s="13">
        <v>0.05</v>
      </c>
      <c r="J88" s="14">
        <v>39097.62</v>
      </c>
      <c r="K88" s="13">
        <v>0.22</v>
      </c>
      <c r="L88" s="14">
        <v>18000</v>
      </c>
      <c r="M88" s="13">
        <v>0.1</v>
      </c>
      <c r="N88" s="5">
        <v>0</v>
      </c>
      <c r="O88" s="13">
        <v>0</v>
      </c>
      <c r="P88" s="14">
        <v>70020.19</v>
      </c>
      <c r="Q88" s="13">
        <v>0.39</v>
      </c>
      <c r="R88" s="14">
        <v>27500</v>
      </c>
      <c r="S88" s="15">
        <v>0.15</v>
      </c>
      <c r="T88" s="16">
        <f t="shared" si="1"/>
        <v>179061.88</v>
      </c>
    </row>
    <row r="89" spans="1:20" ht="12.75">
      <c r="A89" s="4" t="s">
        <v>127</v>
      </c>
      <c r="B89" s="4" t="s">
        <v>31</v>
      </c>
      <c r="C89" s="4" t="s">
        <v>128</v>
      </c>
      <c r="D89" s="12">
        <v>20583.24</v>
      </c>
      <c r="E89" s="13">
        <v>0.12</v>
      </c>
      <c r="F89" s="14">
        <v>1514.34</v>
      </c>
      <c r="G89" s="13">
        <v>0.01</v>
      </c>
      <c r="H89" s="4">
        <v>502.57</v>
      </c>
      <c r="I89" s="13">
        <v>0</v>
      </c>
      <c r="J89" s="14">
        <v>25510.11</v>
      </c>
      <c r="K89" s="13">
        <v>0.14</v>
      </c>
      <c r="L89" s="14">
        <v>30100</v>
      </c>
      <c r="M89" s="13">
        <v>0.17</v>
      </c>
      <c r="N89" s="14">
        <v>13221</v>
      </c>
      <c r="O89" s="13">
        <v>0.07</v>
      </c>
      <c r="P89" s="14">
        <v>68018.58</v>
      </c>
      <c r="Q89" s="13">
        <v>0.38</v>
      </c>
      <c r="R89" s="14">
        <v>18420</v>
      </c>
      <c r="S89" s="15">
        <v>0.1</v>
      </c>
      <c r="T89" s="16">
        <f t="shared" si="1"/>
        <v>177869.84000000003</v>
      </c>
    </row>
    <row r="90" spans="1:20" ht="12.75">
      <c r="A90" s="4" t="s">
        <v>129</v>
      </c>
      <c r="B90" s="4" t="s">
        <v>21</v>
      </c>
      <c r="C90" s="4" t="s">
        <v>125</v>
      </c>
      <c r="D90" s="4">
        <v>0</v>
      </c>
      <c r="E90" s="13">
        <v>0</v>
      </c>
      <c r="F90" s="14">
        <v>13058.21</v>
      </c>
      <c r="G90" s="13">
        <v>0.08</v>
      </c>
      <c r="H90" s="12">
        <v>1342</v>
      </c>
      <c r="I90" s="13">
        <v>0.01</v>
      </c>
      <c r="J90" s="14">
        <v>43595.81</v>
      </c>
      <c r="K90" s="13">
        <v>0.26</v>
      </c>
      <c r="L90" s="14">
        <v>8946</v>
      </c>
      <c r="M90" s="13">
        <v>0.05</v>
      </c>
      <c r="N90" s="14">
        <v>16999</v>
      </c>
      <c r="O90" s="13">
        <v>0.1</v>
      </c>
      <c r="P90" s="14">
        <v>81716.21</v>
      </c>
      <c r="Q90" s="13">
        <v>0.49</v>
      </c>
      <c r="S90" s="15">
        <v>0</v>
      </c>
      <c r="T90" s="16">
        <f t="shared" si="1"/>
        <v>165657.22999999998</v>
      </c>
    </row>
    <row r="91" spans="1:20" ht="12.75">
      <c r="A91" s="4" t="s">
        <v>130</v>
      </c>
      <c r="B91" s="4" t="s">
        <v>31</v>
      </c>
      <c r="C91" s="4" t="s">
        <v>131</v>
      </c>
      <c r="D91" s="12">
        <v>45351.05</v>
      </c>
      <c r="E91" s="13">
        <v>0.25</v>
      </c>
      <c r="F91" s="5">
        <v>181.8</v>
      </c>
      <c r="G91" s="13">
        <v>0</v>
      </c>
      <c r="H91" s="4">
        <v>998.75</v>
      </c>
      <c r="I91" s="13">
        <v>0.01</v>
      </c>
      <c r="J91" s="14">
        <v>44769.5</v>
      </c>
      <c r="K91" s="13">
        <v>0.25</v>
      </c>
      <c r="L91" s="14">
        <v>35000</v>
      </c>
      <c r="M91" s="13">
        <v>0.19</v>
      </c>
      <c r="N91" s="5">
        <v>0</v>
      </c>
      <c r="O91" s="13">
        <v>0</v>
      </c>
      <c r="P91" s="14">
        <v>52038.16</v>
      </c>
      <c r="Q91" s="13">
        <v>0.29</v>
      </c>
      <c r="R91" s="14">
        <v>1633</v>
      </c>
      <c r="S91" s="15">
        <v>0.01</v>
      </c>
      <c r="T91" s="16">
        <f t="shared" si="1"/>
        <v>179972.26</v>
      </c>
    </row>
    <row r="92" spans="1:20" ht="12.75">
      <c r="A92" s="4" t="s">
        <v>132</v>
      </c>
      <c r="B92" s="4" t="s">
        <v>133</v>
      </c>
      <c r="C92" s="4" t="s">
        <v>58</v>
      </c>
      <c r="D92" s="4">
        <v>0</v>
      </c>
      <c r="E92" s="13">
        <v>0</v>
      </c>
      <c r="F92" s="5">
        <v>0</v>
      </c>
      <c r="G92" s="13">
        <v>0</v>
      </c>
      <c r="H92" s="12">
        <v>2563.78</v>
      </c>
      <c r="I92" s="13">
        <v>0.02</v>
      </c>
      <c r="J92" s="14">
        <v>30770.3</v>
      </c>
      <c r="K92" s="13">
        <v>0.19</v>
      </c>
      <c r="L92" s="14">
        <v>21000</v>
      </c>
      <c r="M92" s="13">
        <v>0.13</v>
      </c>
      <c r="N92" s="14">
        <v>15242</v>
      </c>
      <c r="O92" s="13">
        <v>0.09</v>
      </c>
      <c r="P92" s="14">
        <v>92274.36</v>
      </c>
      <c r="Q92" s="13">
        <v>0.57</v>
      </c>
      <c r="S92" s="15">
        <v>0</v>
      </c>
      <c r="T92" s="16">
        <f t="shared" si="1"/>
        <v>161850.44</v>
      </c>
    </row>
    <row r="93" spans="1:20" ht="12.75">
      <c r="A93" s="4" t="s">
        <v>134</v>
      </c>
      <c r="B93" s="4" t="s">
        <v>18</v>
      </c>
      <c r="C93" s="4" t="s">
        <v>28</v>
      </c>
      <c r="D93" s="12">
        <v>33150.56</v>
      </c>
      <c r="E93" s="13">
        <v>0.18</v>
      </c>
      <c r="F93" s="14">
        <v>76680.27</v>
      </c>
      <c r="G93" s="13">
        <v>0.43</v>
      </c>
      <c r="H93" s="12">
        <v>3347.55</v>
      </c>
      <c r="I93" s="13">
        <v>0.02</v>
      </c>
      <c r="J93" s="14">
        <v>45734.71</v>
      </c>
      <c r="K93" s="13">
        <v>0.25</v>
      </c>
      <c r="L93" s="5">
        <v>0</v>
      </c>
      <c r="M93" s="13">
        <v>0</v>
      </c>
      <c r="N93" s="14">
        <v>20600</v>
      </c>
      <c r="O93" s="13">
        <v>0.11</v>
      </c>
      <c r="P93" s="5">
        <v>0</v>
      </c>
      <c r="Q93" s="13">
        <v>0</v>
      </c>
      <c r="S93" s="15">
        <v>0</v>
      </c>
      <c r="T93" s="16">
        <f t="shared" si="1"/>
        <v>179513.09</v>
      </c>
    </row>
    <row r="94" spans="1:20" ht="12.75">
      <c r="A94" s="4" t="s">
        <v>135</v>
      </c>
      <c r="B94" s="4" t="s">
        <v>31</v>
      </c>
      <c r="C94" s="4" t="s">
        <v>16</v>
      </c>
      <c r="D94" s="12">
        <v>32260.91</v>
      </c>
      <c r="E94" s="13">
        <v>0.25</v>
      </c>
      <c r="F94" s="5">
        <v>0</v>
      </c>
      <c r="G94" s="13">
        <v>0</v>
      </c>
      <c r="H94" s="4">
        <v>647.7</v>
      </c>
      <c r="I94" s="13">
        <v>0</v>
      </c>
      <c r="J94" s="14">
        <v>28689.34</v>
      </c>
      <c r="K94" s="13">
        <v>0.22</v>
      </c>
      <c r="L94" s="14">
        <v>48800</v>
      </c>
      <c r="M94" s="13">
        <v>0.37</v>
      </c>
      <c r="N94" s="14">
        <v>19751.18</v>
      </c>
      <c r="O94" s="13">
        <v>0.15</v>
      </c>
      <c r="P94" s="5">
        <v>320.4</v>
      </c>
      <c r="Q94" s="13">
        <v>0</v>
      </c>
      <c r="S94" s="15">
        <v>0</v>
      </c>
      <c r="T94" s="16">
        <f t="shared" si="1"/>
        <v>130469.53</v>
      </c>
    </row>
    <row r="95" spans="1:20" ht="12.75">
      <c r="A95" s="4" t="s">
        <v>136</v>
      </c>
      <c r="B95" s="4" t="s">
        <v>24</v>
      </c>
      <c r="C95" s="4" t="s">
        <v>50</v>
      </c>
      <c r="D95" s="12">
        <v>43124.12</v>
      </c>
      <c r="E95" s="13">
        <v>0.26</v>
      </c>
      <c r="F95" s="14">
        <v>13868.3</v>
      </c>
      <c r="G95" s="13">
        <v>0.08</v>
      </c>
      <c r="H95" s="12">
        <v>1038.68</v>
      </c>
      <c r="I95" s="13">
        <v>0.01</v>
      </c>
      <c r="J95" s="14">
        <v>1500</v>
      </c>
      <c r="K95" s="13">
        <v>0.01</v>
      </c>
      <c r="L95" s="5">
        <v>760</v>
      </c>
      <c r="M95" s="13">
        <v>0</v>
      </c>
      <c r="N95" s="14">
        <v>87180</v>
      </c>
      <c r="O95" s="13">
        <v>0.53</v>
      </c>
      <c r="P95" s="14">
        <v>18170.29</v>
      </c>
      <c r="Q95" s="13">
        <v>0.11</v>
      </c>
      <c r="S95" s="15">
        <v>0</v>
      </c>
      <c r="T95" s="16">
        <f t="shared" si="1"/>
        <v>165641.39</v>
      </c>
    </row>
    <row r="96" spans="1:20" ht="12.75">
      <c r="A96" s="4" t="s">
        <v>137</v>
      </c>
      <c r="B96" s="4" t="s">
        <v>33</v>
      </c>
      <c r="C96" s="4" t="s">
        <v>99</v>
      </c>
      <c r="D96" s="12">
        <v>7281.37</v>
      </c>
      <c r="E96" s="13">
        <v>0.06</v>
      </c>
      <c r="F96" s="5">
        <v>344.15</v>
      </c>
      <c r="G96" s="13">
        <v>0</v>
      </c>
      <c r="H96" s="12">
        <v>1889.9</v>
      </c>
      <c r="I96" s="13">
        <v>0.02</v>
      </c>
      <c r="J96" s="14">
        <v>35345.34</v>
      </c>
      <c r="K96" s="13">
        <v>0.31</v>
      </c>
      <c r="L96" s="14">
        <v>12100</v>
      </c>
      <c r="M96" s="13">
        <v>0.11</v>
      </c>
      <c r="N96" s="5">
        <v>0</v>
      </c>
      <c r="O96" s="13">
        <v>0</v>
      </c>
      <c r="P96" s="14">
        <v>55450</v>
      </c>
      <c r="Q96" s="13">
        <v>0.49</v>
      </c>
      <c r="S96" s="15">
        <v>0</v>
      </c>
      <c r="T96" s="16">
        <f t="shared" si="1"/>
        <v>112410.76</v>
      </c>
    </row>
    <row r="97" spans="1:20" ht="12.75">
      <c r="A97" s="4" t="s">
        <v>138</v>
      </c>
      <c r="B97" s="4" t="s">
        <v>139</v>
      </c>
      <c r="C97" s="4" t="s">
        <v>28</v>
      </c>
      <c r="D97" s="12">
        <v>55085.29</v>
      </c>
      <c r="E97" s="13">
        <v>0.32</v>
      </c>
      <c r="F97" s="5">
        <v>571</v>
      </c>
      <c r="G97" s="13">
        <v>0</v>
      </c>
      <c r="H97" s="12">
        <v>1255.23</v>
      </c>
      <c r="I97" s="13">
        <v>0.01</v>
      </c>
      <c r="J97" s="14">
        <v>46811.66</v>
      </c>
      <c r="K97" s="13">
        <v>0.27</v>
      </c>
      <c r="L97" s="5">
        <v>0</v>
      </c>
      <c r="M97" s="13">
        <v>0</v>
      </c>
      <c r="N97" s="5">
        <v>0</v>
      </c>
      <c r="O97" s="13">
        <v>0</v>
      </c>
      <c r="P97" s="14">
        <v>69272.06</v>
      </c>
      <c r="Q97" s="13">
        <v>0.4</v>
      </c>
      <c r="S97" s="15">
        <v>0</v>
      </c>
      <c r="T97" s="16">
        <f t="shared" si="1"/>
        <v>172995.24</v>
      </c>
    </row>
    <row r="98" spans="1:20" ht="12.75">
      <c r="A98" s="4" t="s">
        <v>140</v>
      </c>
      <c r="B98" s="4" t="s">
        <v>24</v>
      </c>
      <c r="C98" s="4" t="s">
        <v>58</v>
      </c>
      <c r="D98" s="4">
        <v>0</v>
      </c>
      <c r="E98" s="13">
        <v>0</v>
      </c>
      <c r="F98" s="14">
        <v>1101</v>
      </c>
      <c r="G98" s="13">
        <v>0.01</v>
      </c>
      <c r="H98" s="12">
        <v>4224.54</v>
      </c>
      <c r="I98" s="13">
        <v>0.03</v>
      </c>
      <c r="J98" s="14">
        <v>15568.17</v>
      </c>
      <c r="K98" s="13">
        <v>0.11</v>
      </c>
      <c r="L98" s="14">
        <v>46500</v>
      </c>
      <c r="M98" s="13">
        <v>0.33</v>
      </c>
      <c r="N98" s="5">
        <v>0</v>
      </c>
      <c r="O98" s="13">
        <v>0</v>
      </c>
      <c r="P98" s="14">
        <v>73877.58</v>
      </c>
      <c r="Q98" s="13">
        <v>0.52</v>
      </c>
      <c r="S98" s="15">
        <v>0</v>
      </c>
      <c r="T98" s="16">
        <f t="shared" si="1"/>
        <v>141271.28999999998</v>
      </c>
    </row>
    <row r="99" spans="1:20" ht="12.75">
      <c r="A99" s="4" t="s">
        <v>141</v>
      </c>
      <c r="B99" s="4" t="s">
        <v>24</v>
      </c>
      <c r="C99" s="4" t="s">
        <v>16</v>
      </c>
      <c r="D99" s="12">
        <v>73460.55</v>
      </c>
      <c r="E99" s="13">
        <v>0.44</v>
      </c>
      <c r="F99" s="14">
        <v>8512.57</v>
      </c>
      <c r="G99" s="13">
        <v>0.05</v>
      </c>
      <c r="H99" s="12">
        <v>31698.51</v>
      </c>
      <c r="I99" s="13">
        <v>0.19</v>
      </c>
      <c r="J99" s="14">
        <v>18719.89</v>
      </c>
      <c r="K99" s="13">
        <v>0.11</v>
      </c>
      <c r="L99" s="5">
        <v>0</v>
      </c>
      <c r="M99" s="13">
        <v>0</v>
      </c>
      <c r="N99" s="14">
        <v>26090.9</v>
      </c>
      <c r="O99" s="13">
        <v>0.15</v>
      </c>
      <c r="P99" s="14">
        <v>9957.9</v>
      </c>
      <c r="Q99" s="13">
        <v>0.06</v>
      </c>
      <c r="S99" s="15">
        <v>0</v>
      </c>
      <c r="T99" s="16">
        <f t="shared" si="1"/>
        <v>168440.31999999998</v>
      </c>
    </row>
    <row r="100" spans="1:20" ht="12.75">
      <c r="A100" s="4" t="s">
        <v>142</v>
      </c>
      <c r="B100" s="4" t="s">
        <v>21</v>
      </c>
      <c r="C100" s="4" t="s">
        <v>22</v>
      </c>
      <c r="D100" s="12">
        <v>13114.76</v>
      </c>
      <c r="E100" s="13">
        <v>0.07</v>
      </c>
      <c r="F100" s="14">
        <v>10920.36</v>
      </c>
      <c r="G100" s="13">
        <v>0.06</v>
      </c>
      <c r="H100" s="12">
        <v>27080.08</v>
      </c>
      <c r="I100" s="13">
        <v>0.15</v>
      </c>
      <c r="J100" s="14">
        <v>46082.22</v>
      </c>
      <c r="K100" s="13">
        <v>0.26</v>
      </c>
      <c r="L100" s="14">
        <v>3790.9</v>
      </c>
      <c r="M100" s="13">
        <v>0.02</v>
      </c>
      <c r="N100" s="14">
        <v>21724</v>
      </c>
      <c r="O100" s="13">
        <v>0.12</v>
      </c>
      <c r="P100" s="14">
        <v>57287.68</v>
      </c>
      <c r="Q100" s="13">
        <v>0.32</v>
      </c>
      <c r="S100" s="15">
        <v>0</v>
      </c>
      <c r="T100" s="16">
        <f t="shared" si="1"/>
        <v>180000</v>
      </c>
    </row>
    <row r="101" spans="1:20" ht="12.75">
      <c r="A101" s="4" t="s">
        <v>143</v>
      </c>
      <c r="B101" s="4" t="s">
        <v>33</v>
      </c>
      <c r="C101" s="4" t="s">
        <v>16</v>
      </c>
      <c r="D101" s="12">
        <v>26136.85</v>
      </c>
      <c r="E101" s="13">
        <v>0.3</v>
      </c>
      <c r="F101" s="14">
        <v>1296.08</v>
      </c>
      <c r="G101" s="13">
        <v>0.02</v>
      </c>
      <c r="H101" s="12">
        <v>8956.93</v>
      </c>
      <c r="I101" s="13">
        <v>0.1</v>
      </c>
      <c r="J101" s="14">
        <v>34463.02</v>
      </c>
      <c r="K101" s="13">
        <v>0.4</v>
      </c>
      <c r="L101" s="5">
        <v>0</v>
      </c>
      <c r="M101" s="13">
        <v>0</v>
      </c>
      <c r="N101" s="5">
        <v>900</v>
      </c>
      <c r="O101" s="13">
        <v>0.01</v>
      </c>
      <c r="P101" s="14">
        <v>14235.56</v>
      </c>
      <c r="Q101" s="13">
        <v>0.17</v>
      </c>
      <c r="S101" s="15">
        <v>0</v>
      </c>
      <c r="T101" s="16">
        <f t="shared" si="1"/>
        <v>85988.44</v>
      </c>
    </row>
    <row r="102" spans="1:20" ht="12.75">
      <c r="A102" s="4" t="s">
        <v>144</v>
      </c>
      <c r="B102" s="4" t="s">
        <v>21</v>
      </c>
      <c r="C102" s="4" t="s">
        <v>25</v>
      </c>
      <c r="D102" s="12">
        <v>34177.66</v>
      </c>
      <c r="E102" s="13">
        <v>0.22</v>
      </c>
      <c r="F102" s="5">
        <v>47.35</v>
      </c>
      <c r="G102" s="13">
        <v>0</v>
      </c>
      <c r="H102" s="12">
        <v>15243.89</v>
      </c>
      <c r="I102" s="13">
        <v>0.1</v>
      </c>
      <c r="J102" s="14">
        <v>50707.26</v>
      </c>
      <c r="K102" s="13">
        <v>0.32</v>
      </c>
      <c r="L102" s="5">
        <v>0</v>
      </c>
      <c r="M102" s="13">
        <v>0</v>
      </c>
      <c r="N102" s="14">
        <v>1100</v>
      </c>
      <c r="O102" s="13">
        <v>0.01</v>
      </c>
      <c r="P102" s="14">
        <v>47358.33</v>
      </c>
      <c r="Q102" s="13">
        <v>0.3</v>
      </c>
      <c r="R102" s="14">
        <v>8225.58</v>
      </c>
      <c r="S102" s="15">
        <v>0.05</v>
      </c>
      <c r="T102" s="16">
        <f t="shared" si="1"/>
        <v>156860.06999999998</v>
      </c>
    </row>
    <row r="103" spans="1:20" ht="12.75">
      <c r="A103" s="4" t="s">
        <v>145</v>
      </c>
      <c r="B103" s="4" t="s">
        <v>52</v>
      </c>
      <c r="C103" s="4" t="s">
        <v>19</v>
      </c>
      <c r="D103" s="12">
        <v>27346.62</v>
      </c>
      <c r="E103" s="13">
        <v>0.16</v>
      </c>
      <c r="F103" s="14">
        <v>3006.51</v>
      </c>
      <c r="G103" s="13">
        <v>0.02</v>
      </c>
      <c r="H103" s="4">
        <v>36.1</v>
      </c>
      <c r="I103" s="13">
        <v>0</v>
      </c>
      <c r="J103" s="14">
        <v>45170.97</v>
      </c>
      <c r="K103" s="13">
        <v>0.27</v>
      </c>
      <c r="L103" s="14">
        <v>30144.8</v>
      </c>
      <c r="M103" s="13">
        <v>0.18</v>
      </c>
      <c r="N103" s="14">
        <v>31600</v>
      </c>
      <c r="O103" s="13">
        <v>0.19</v>
      </c>
      <c r="P103" s="14">
        <v>30641.65</v>
      </c>
      <c r="Q103" s="13">
        <v>0.18</v>
      </c>
      <c r="S103" s="15">
        <v>0</v>
      </c>
      <c r="T103" s="16">
        <f t="shared" si="1"/>
        <v>167946.65</v>
      </c>
    </row>
    <row r="104" spans="1:20" ht="12.75">
      <c r="A104" s="4" t="s">
        <v>146</v>
      </c>
      <c r="B104" s="4" t="s">
        <v>19</v>
      </c>
      <c r="C104" s="4" t="s">
        <v>128</v>
      </c>
      <c r="D104" s="4">
        <v>0</v>
      </c>
      <c r="E104" s="13">
        <v>0</v>
      </c>
      <c r="F104" s="5">
        <v>0</v>
      </c>
      <c r="G104" s="13">
        <v>0</v>
      </c>
      <c r="H104" s="4">
        <v>0</v>
      </c>
      <c r="I104" s="13">
        <v>0</v>
      </c>
      <c r="J104" s="14">
        <v>44000</v>
      </c>
      <c r="K104" s="13">
        <v>0.42</v>
      </c>
      <c r="L104" s="14">
        <v>10600</v>
      </c>
      <c r="M104" s="13">
        <v>0.1</v>
      </c>
      <c r="N104" s="14">
        <v>42900</v>
      </c>
      <c r="O104" s="13">
        <v>0.41</v>
      </c>
      <c r="P104" s="14">
        <v>6872</v>
      </c>
      <c r="Q104" s="13">
        <v>0.07</v>
      </c>
      <c r="S104" s="15">
        <v>0</v>
      </c>
      <c r="T104" s="16">
        <f t="shared" si="1"/>
        <v>104372</v>
      </c>
    </row>
    <row r="105" spans="1:20" ht="12.75">
      <c r="A105" s="4" t="s">
        <v>147</v>
      </c>
      <c r="B105" s="4" t="s">
        <v>148</v>
      </c>
      <c r="C105" s="4" t="s">
        <v>50</v>
      </c>
      <c r="D105" s="12">
        <v>55070.58</v>
      </c>
      <c r="E105" s="13">
        <v>0.32</v>
      </c>
      <c r="F105" s="14">
        <v>3509.82</v>
      </c>
      <c r="G105" s="13">
        <v>0.02</v>
      </c>
      <c r="H105" s="12">
        <v>32894.38</v>
      </c>
      <c r="I105" s="13">
        <v>0.19</v>
      </c>
      <c r="J105" s="14">
        <v>17744.81</v>
      </c>
      <c r="K105" s="13">
        <v>0.1</v>
      </c>
      <c r="L105" s="14">
        <v>33107.41</v>
      </c>
      <c r="M105" s="13">
        <v>0.19</v>
      </c>
      <c r="N105" s="14">
        <v>28200</v>
      </c>
      <c r="O105" s="13">
        <v>0.16</v>
      </c>
      <c r="P105" s="14">
        <v>3648.9</v>
      </c>
      <c r="Q105" s="13">
        <v>0.02</v>
      </c>
      <c r="S105" s="15">
        <v>0</v>
      </c>
      <c r="T105" s="16">
        <f t="shared" si="1"/>
        <v>174175.9</v>
      </c>
    </row>
    <row r="106" spans="1:20" ht="12.75">
      <c r="A106" s="4" t="s">
        <v>149</v>
      </c>
      <c r="B106" s="4" t="s">
        <v>19</v>
      </c>
      <c r="C106" s="4" t="s">
        <v>19</v>
      </c>
      <c r="D106" s="4">
        <v>0</v>
      </c>
      <c r="E106" s="13">
        <v>0</v>
      </c>
      <c r="F106" s="5">
        <v>0</v>
      </c>
      <c r="G106" s="13">
        <v>0</v>
      </c>
      <c r="H106" s="4">
        <v>0</v>
      </c>
      <c r="I106" s="13">
        <v>0</v>
      </c>
      <c r="J106" s="5">
        <v>0</v>
      </c>
      <c r="K106" s="13">
        <v>0</v>
      </c>
      <c r="L106" s="14">
        <v>55000</v>
      </c>
      <c r="M106" s="13">
        <v>0.33</v>
      </c>
      <c r="N106" s="5">
        <v>0</v>
      </c>
      <c r="O106" s="13">
        <v>0</v>
      </c>
      <c r="P106" s="14">
        <v>77000</v>
      </c>
      <c r="Q106" s="13">
        <v>0.47</v>
      </c>
      <c r="R106" s="14">
        <v>33000</v>
      </c>
      <c r="S106" s="15">
        <v>0.2</v>
      </c>
      <c r="T106" s="16">
        <f t="shared" si="1"/>
        <v>165000</v>
      </c>
    </row>
    <row r="107" spans="1:20" ht="12.75">
      <c r="A107" s="4" t="s">
        <v>150</v>
      </c>
      <c r="B107" s="4" t="s">
        <v>24</v>
      </c>
      <c r="C107" s="4" t="s">
        <v>50</v>
      </c>
      <c r="D107" s="12">
        <v>37479.77</v>
      </c>
      <c r="E107" s="13">
        <v>0.23</v>
      </c>
      <c r="F107" s="14">
        <v>2790.01</v>
      </c>
      <c r="G107" s="13">
        <v>0.02</v>
      </c>
      <c r="H107" s="4">
        <v>956.5</v>
      </c>
      <c r="I107" s="13">
        <v>0.01</v>
      </c>
      <c r="J107" s="14">
        <v>11088.1</v>
      </c>
      <c r="K107" s="13">
        <v>0.07</v>
      </c>
      <c r="L107" s="14">
        <v>64000</v>
      </c>
      <c r="M107" s="13">
        <v>0.39</v>
      </c>
      <c r="N107" s="14">
        <v>8000</v>
      </c>
      <c r="O107" s="13">
        <v>0.05</v>
      </c>
      <c r="P107" s="14">
        <v>39753.66</v>
      </c>
      <c r="Q107" s="13">
        <v>0.24</v>
      </c>
      <c r="R107" s="5">
        <v>3.5</v>
      </c>
      <c r="S107" s="15">
        <v>0</v>
      </c>
      <c r="T107" s="16">
        <f t="shared" si="1"/>
        <v>164071.54</v>
      </c>
    </row>
    <row r="108" spans="1:20" ht="12.75">
      <c r="A108" s="4" t="s">
        <v>151</v>
      </c>
      <c r="B108" s="4" t="s">
        <v>44</v>
      </c>
      <c r="C108" s="4" t="s">
        <v>68</v>
      </c>
      <c r="D108" s="12">
        <v>16725.22</v>
      </c>
      <c r="E108" s="13">
        <v>0.13</v>
      </c>
      <c r="F108" s="14">
        <v>2269.41</v>
      </c>
      <c r="G108" s="13">
        <v>0.02</v>
      </c>
      <c r="H108" s="12">
        <v>15162.5</v>
      </c>
      <c r="I108" s="13">
        <v>0.12</v>
      </c>
      <c r="J108" s="14">
        <v>17803.95</v>
      </c>
      <c r="K108" s="13">
        <v>0.14</v>
      </c>
      <c r="L108" s="14">
        <v>7100</v>
      </c>
      <c r="M108" s="13">
        <v>0.05</v>
      </c>
      <c r="N108" s="14">
        <v>17880</v>
      </c>
      <c r="O108" s="13">
        <v>0.14</v>
      </c>
      <c r="P108" s="14">
        <v>52421.89</v>
      </c>
      <c r="Q108" s="13">
        <v>0.4</v>
      </c>
      <c r="R108" s="14">
        <v>1918.08</v>
      </c>
      <c r="S108" s="15">
        <v>0.01</v>
      </c>
      <c r="T108" s="16">
        <f t="shared" si="1"/>
        <v>131281.05</v>
      </c>
    </row>
    <row r="109" spans="1:20" ht="12.75">
      <c r="A109" s="4" t="s">
        <v>152</v>
      </c>
      <c r="B109" s="4" t="s">
        <v>24</v>
      </c>
      <c r="C109" s="4" t="s">
        <v>50</v>
      </c>
      <c r="D109" s="12">
        <v>23833.95</v>
      </c>
      <c r="E109" s="13">
        <v>0.14</v>
      </c>
      <c r="F109" s="14">
        <v>10153.73</v>
      </c>
      <c r="G109" s="13">
        <v>0.06</v>
      </c>
      <c r="H109" s="12">
        <v>12326.86</v>
      </c>
      <c r="I109" s="13">
        <v>0.07</v>
      </c>
      <c r="J109" s="14">
        <v>37023.71</v>
      </c>
      <c r="K109" s="13">
        <v>0.21</v>
      </c>
      <c r="L109" s="14">
        <v>36000</v>
      </c>
      <c r="M109" s="13">
        <v>0.21</v>
      </c>
      <c r="N109" s="14">
        <v>30380</v>
      </c>
      <c r="O109" s="13">
        <v>0.17</v>
      </c>
      <c r="P109" s="14">
        <v>22432.32</v>
      </c>
      <c r="Q109" s="13">
        <v>0.13</v>
      </c>
      <c r="R109" s="14">
        <v>1932.1</v>
      </c>
      <c r="S109" s="15">
        <v>0.01</v>
      </c>
      <c r="T109" s="16">
        <f t="shared" si="1"/>
        <v>174082.67</v>
      </c>
    </row>
    <row r="110" spans="1:20" ht="12.75">
      <c r="A110" s="4" t="s">
        <v>153</v>
      </c>
      <c r="B110" s="4" t="s">
        <v>15</v>
      </c>
      <c r="C110" s="4" t="s">
        <v>68</v>
      </c>
      <c r="D110" s="12">
        <v>17077.03</v>
      </c>
      <c r="E110" s="13">
        <v>0.21</v>
      </c>
      <c r="F110" s="14">
        <v>1605.36</v>
      </c>
      <c r="G110" s="13">
        <v>0.02</v>
      </c>
      <c r="H110" s="12">
        <v>7106.35</v>
      </c>
      <c r="I110" s="13">
        <v>0.09</v>
      </c>
      <c r="J110" s="14">
        <v>3591.46</v>
      </c>
      <c r="K110" s="13">
        <v>0.05</v>
      </c>
      <c r="L110" s="14">
        <v>16900</v>
      </c>
      <c r="M110" s="13">
        <v>0.21</v>
      </c>
      <c r="N110" s="5">
        <v>0</v>
      </c>
      <c r="O110" s="13">
        <v>0</v>
      </c>
      <c r="P110" s="14">
        <v>33383.29</v>
      </c>
      <c r="Q110" s="13">
        <v>0.42</v>
      </c>
      <c r="S110" s="15">
        <v>0</v>
      </c>
      <c r="T110" s="16">
        <f t="shared" si="1"/>
        <v>79663.48999999999</v>
      </c>
    </row>
    <row r="111" spans="1:20" ht="12.75">
      <c r="A111" s="4" t="s">
        <v>154</v>
      </c>
      <c r="B111" s="4" t="s">
        <v>33</v>
      </c>
      <c r="C111" s="4" t="s">
        <v>41</v>
      </c>
      <c r="D111" s="4">
        <v>0</v>
      </c>
      <c r="E111" s="13">
        <v>0</v>
      </c>
      <c r="F111" s="5">
        <v>0</v>
      </c>
      <c r="G111" s="13">
        <v>0</v>
      </c>
      <c r="H111" s="12">
        <v>1156.06</v>
      </c>
      <c r="I111" s="13">
        <v>0.01</v>
      </c>
      <c r="J111" s="14">
        <v>45277.15</v>
      </c>
      <c r="K111" s="13">
        <v>0.25</v>
      </c>
      <c r="L111" s="5">
        <v>0</v>
      </c>
      <c r="M111" s="13">
        <v>0</v>
      </c>
      <c r="N111" s="14">
        <v>5220</v>
      </c>
      <c r="O111" s="13">
        <v>0.03</v>
      </c>
      <c r="P111" s="14">
        <v>128346.79</v>
      </c>
      <c r="Q111" s="13">
        <v>0.71</v>
      </c>
      <c r="S111" s="15">
        <v>0</v>
      </c>
      <c r="T111" s="16">
        <f t="shared" si="1"/>
        <v>180000</v>
      </c>
    </row>
    <row r="112" spans="1:20" ht="12.75">
      <c r="A112" s="4" t="s">
        <v>155</v>
      </c>
      <c r="B112" s="4" t="s">
        <v>82</v>
      </c>
      <c r="C112" s="4" t="s">
        <v>28</v>
      </c>
      <c r="D112" s="12">
        <v>43421.55</v>
      </c>
      <c r="E112" s="13">
        <v>0.25</v>
      </c>
      <c r="F112" s="5">
        <v>790.47</v>
      </c>
      <c r="G112" s="13">
        <v>0</v>
      </c>
      <c r="H112" s="12">
        <v>3199.46</v>
      </c>
      <c r="I112" s="13">
        <v>0.02</v>
      </c>
      <c r="J112" s="14">
        <v>48129.25</v>
      </c>
      <c r="K112" s="13">
        <v>0.27</v>
      </c>
      <c r="L112" s="14">
        <v>23762.5</v>
      </c>
      <c r="M112" s="13">
        <v>0.13</v>
      </c>
      <c r="N112" s="14">
        <v>7680</v>
      </c>
      <c r="O112" s="13">
        <v>0.04</v>
      </c>
      <c r="P112" s="14">
        <v>50071.19</v>
      </c>
      <c r="Q112" s="13">
        <v>0.28</v>
      </c>
      <c r="S112" s="15">
        <v>0</v>
      </c>
      <c r="T112" s="16">
        <f t="shared" si="1"/>
        <v>177054.42</v>
      </c>
    </row>
    <row r="113" spans="1:20" ht="12.75">
      <c r="A113" s="4" t="s">
        <v>156</v>
      </c>
      <c r="B113" s="4" t="s">
        <v>18</v>
      </c>
      <c r="C113" s="4" t="s">
        <v>55</v>
      </c>
      <c r="D113" s="12">
        <v>9134</v>
      </c>
      <c r="E113" s="13">
        <v>0.05</v>
      </c>
      <c r="F113" s="5">
        <v>558.1</v>
      </c>
      <c r="G113" s="13">
        <v>0</v>
      </c>
      <c r="H113" s="12">
        <v>15671.6</v>
      </c>
      <c r="I113" s="13">
        <v>0.09</v>
      </c>
      <c r="J113" s="14">
        <v>37352.98</v>
      </c>
      <c r="K113" s="13">
        <v>0.21</v>
      </c>
      <c r="L113" s="14">
        <v>56322.5</v>
      </c>
      <c r="M113" s="13">
        <v>0.31</v>
      </c>
      <c r="N113" s="14">
        <v>31000</v>
      </c>
      <c r="O113" s="13">
        <v>0.17</v>
      </c>
      <c r="P113" s="14">
        <v>29417.14</v>
      </c>
      <c r="Q113" s="13">
        <v>0.16</v>
      </c>
      <c r="S113" s="15">
        <v>0</v>
      </c>
      <c r="T113" s="16">
        <f t="shared" si="1"/>
        <v>179456.32</v>
      </c>
    </row>
    <row r="114" spans="1:20" ht="12.75">
      <c r="A114" s="4" t="s">
        <v>157</v>
      </c>
      <c r="B114" s="4" t="s">
        <v>31</v>
      </c>
      <c r="C114" s="4" t="s">
        <v>25</v>
      </c>
      <c r="D114" s="12">
        <v>9169.6</v>
      </c>
      <c r="E114" s="13">
        <v>0.06</v>
      </c>
      <c r="F114" s="5">
        <v>369.2</v>
      </c>
      <c r="G114" s="13">
        <v>0</v>
      </c>
      <c r="H114" s="12">
        <v>4594.98</v>
      </c>
      <c r="I114" s="13">
        <v>0.03</v>
      </c>
      <c r="J114" s="14">
        <v>30416.9</v>
      </c>
      <c r="K114" s="13">
        <v>0.19</v>
      </c>
      <c r="L114" s="14">
        <v>35890</v>
      </c>
      <c r="M114" s="13">
        <v>0.22</v>
      </c>
      <c r="N114" s="14">
        <v>33656</v>
      </c>
      <c r="O114" s="13">
        <v>0.21</v>
      </c>
      <c r="P114" s="14">
        <v>46216.46</v>
      </c>
      <c r="Q114" s="13">
        <v>0.29</v>
      </c>
      <c r="S114" s="15">
        <v>0</v>
      </c>
      <c r="T114" s="16">
        <f t="shared" si="1"/>
        <v>160313.13999999998</v>
      </c>
    </row>
    <row r="115" spans="1:20" ht="12.75">
      <c r="A115" s="4" t="s">
        <v>158</v>
      </c>
      <c r="B115" s="4" t="s">
        <v>52</v>
      </c>
      <c r="C115" s="4" t="s">
        <v>16</v>
      </c>
      <c r="D115" s="4">
        <v>0</v>
      </c>
      <c r="E115" s="5" t="s">
        <v>39</v>
      </c>
      <c r="F115" s="5">
        <v>990</v>
      </c>
      <c r="G115" s="13">
        <v>0.01</v>
      </c>
      <c r="H115" s="12">
        <v>35760</v>
      </c>
      <c r="I115" s="13">
        <v>0.28</v>
      </c>
      <c r="J115" s="14">
        <v>53977.04</v>
      </c>
      <c r="K115" s="13">
        <v>0.42</v>
      </c>
      <c r="L115" s="14">
        <v>21500</v>
      </c>
      <c r="M115" s="13">
        <v>0.17</v>
      </c>
      <c r="N115" s="14">
        <v>14500</v>
      </c>
      <c r="O115" s="13">
        <v>0.11</v>
      </c>
      <c r="P115" s="14">
        <v>1686.81</v>
      </c>
      <c r="Q115" s="13">
        <v>0.01</v>
      </c>
      <c r="S115" t="s">
        <v>39</v>
      </c>
      <c r="T115" s="16">
        <f t="shared" si="1"/>
        <v>128413.85</v>
      </c>
    </row>
    <row r="116" spans="1:20" ht="12.75">
      <c r="A116" s="4" t="s">
        <v>159</v>
      </c>
      <c r="B116" s="4" t="s">
        <v>160</v>
      </c>
      <c r="C116" s="4" t="s">
        <v>131</v>
      </c>
      <c r="D116" s="12">
        <v>17059.39</v>
      </c>
      <c r="E116" s="13">
        <v>0.1</v>
      </c>
      <c r="F116" s="5">
        <v>0</v>
      </c>
      <c r="G116" s="13">
        <v>0</v>
      </c>
      <c r="H116" s="4">
        <v>103.9</v>
      </c>
      <c r="I116" s="13">
        <v>0</v>
      </c>
      <c r="J116" s="14">
        <v>31770.89</v>
      </c>
      <c r="K116" s="13">
        <v>0.18</v>
      </c>
      <c r="L116" s="14">
        <v>60000</v>
      </c>
      <c r="M116" s="13">
        <v>0.34</v>
      </c>
      <c r="N116" s="5">
        <v>0</v>
      </c>
      <c r="O116" s="13">
        <v>0</v>
      </c>
      <c r="P116" s="14">
        <v>68021.24</v>
      </c>
      <c r="Q116" s="13">
        <v>0.38</v>
      </c>
      <c r="S116" s="15">
        <v>0</v>
      </c>
      <c r="T116" s="16">
        <f t="shared" si="1"/>
        <v>176955.41999999998</v>
      </c>
    </row>
    <row r="117" spans="1:20" ht="12.75">
      <c r="A117" s="4" t="s">
        <v>161</v>
      </c>
      <c r="B117" s="4" t="s">
        <v>19</v>
      </c>
      <c r="C117" s="4" t="s">
        <v>16</v>
      </c>
      <c r="D117" s="12">
        <v>49627.6</v>
      </c>
      <c r="E117" s="13">
        <v>0.28</v>
      </c>
      <c r="F117" s="14">
        <v>14750.1</v>
      </c>
      <c r="G117" s="13">
        <v>0.08</v>
      </c>
      <c r="H117" s="12">
        <v>5388.05</v>
      </c>
      <c r="I117" s="13">
        <v>0.03</v>
      </c>
      <c r="J117" s="14">
        <v>1095.74</v>
      </c>
      <c r="K117" s="13">
        <v>0.01</v>
      </c>
      <c r="L117" s="14">
        <v>9605</v>
      </c>
      <c r="M117" s="13">
        <v>0.05</v>
      </c>
      <c r="N117" s="14">
        <v>8580</v>
      </c>
      <c r="O117" s="13">
        <v>0.05</v>
      </c>
      <c r="P117" s="14">
        <v>47116.53</v>
      </c>
      <c r="Q117" s="13">
        <v>0.26</v>
      </c>
      <c r="R117" s="14">
        <v>43500</v>
      </c>
      <c r="S117" s="15">
        <v>0.24</v>
      </c>
      <c r="T117" s="16">
        <f t="shared" si="1"/>
        <v>179663.02000000002</v>
      </c>
    </row>
    <row r="118" spans="1:20" ht="12.75">
      <c r="A118" s="4" t="s">
        <v>162</v>
      </c>
      <c r="B118" s="4" t="s">
        <v>18</v>
      </c>
      <c r="C118" s="4" t="s">
        <v>131</v>
      </c>
      <c r="D118" s="4">
        <v>0</v>
      </c>
      <c r="E118" s="13">
        <v>0</v>
      </c>
      <c r="F118" s="5">
        <v>0</v>
      </c>
      <c r="G118" s="13">
        <v>0</v>
      </c>
      <c r="H118" s="12">
        <v>8000</v>
      </c>
      <c r="I118" s="13">
        <v>0.12</v>
      </c>
      <c r="J118" s="14">
        <v>10668.06</v>
      </c>
      <c r="K118" s="13">
        <v>0.17</v>
      </c>
      <c r="L118" s="5">
        <v>0</v>
      </c>
      <c r="M118" s="13">
        <v>0</v>
      </c>
      <c r="N118" s="14">
        <v>7935</v>
      </c>
      <c r="O118" s="13">
        <v>0.12</v>
      </c>
      <c r="P118" s="14">
        <v>37415</v>
      </c>
      <c r="Q118" s="13">
        <v>0.58</v>
      </c>
      <c r="S118" s="15">
        <v>0</v>
      </c>
      <c r="T118" s="16">
        <f t="shared" si="1"/>
        <v>64018.06</v>
      </c>
    </row>
    <row r="119" spans="1:20" ht="12.75">
      <c r="A119" s="4" t="s">
        <v>163</v>
      </c>
      <c r="B119" s="4" t="s">
        <v>21</v>
      </c>
      <c r="C119" s="4" t="s">
        <v>55</v>
      </c>
      <c r="D119" s="12">
        <v>14041.47</v>
      </c>
      <c r="E119" s="13">
        <v>0.12</v>
      </c>
      <c r="F119" s="14">
        <v>1436.37</v>
      </c>
      <c r="G119" s="13">
        <v>0.01</v>
      </c>
      <c r="H119" s="4">
        <v>0</v>
      </c>
      <c r="I119" s="13">
        <v>0</v>
      </c>
      <c r="J119" s="14">
        <v>10673.18</v>
      </c>
      <c r="K119" s="13">
        <v>0.09</v>
      </c>
      <c r="L119" s="5">
        <v>0</v>
      </c>
      <c r="M119" s="13">
        <v>0</v>
      </c>
      <c r="N119" s="14">
        <v>20549.52</v>
      </c>
      <c r="O119" s="13">
        <v>0.18</v>
      </c>
      <c r="P119" s="14">
        <v>68000</v>
      </c>
      <c r="Q119" s="13">
        <v>0.59</v>
      </c>
      <c r="S119" s="15">
        <v>0</v>
      </c>
      <c r="T119" s="16">
        <f t="shared" si="1"/>
        <v>114700.54000000001</v>
      </c>
    </row>
    <row r="120" spans="1:20" ht="12.75">
      <c r="A120" s="4" t="s">
        <v>164</v>
      </c>
      <c r="B120" s="4" t="s">
        <v>21</v>
      </c>
      <c r="C120" s="4" t="s">
        <v>103</v>
      </c>
      <c r="D120" s="4">
        <v>0</v>
      </c>
      <c r="E120" s="13">
        <v>0</v>
      </c>
      <c r="F120" s="5">
        <v>82.96</v>
      </c>
      <c r="G120" s="13">
        <v>0</v>
      </c>
      <c r="H120" s="4">
        <v>0</v>
      </c>
      <c r="I120" s="13">
        <v>0</v>
      </c>
      <c r="J120" s="14">
        <v>35640.11</v>
      </c>
      <c r="K120" s="13">
        <v>0.22</v>
      </c>
      <c r="L120" s="14">
        <v>30678.91</v>
      </c>
      <c r="M120" s="13">
        <v>0.19</v>
      </c>
      <c r="N120" s="5">
        <v>0</v>
      </c>
      <c r="O120" s="13">
        <v>0</v>
      </c>
      <c r="P120" s="14">
        <v>99134.29</v>
      </c>
      <c r="Q120" s="13">
        <v>0.6</v>
      </c>
      <c r="S120" s="15">
        <v>0</v>
      </c>
      <c r="T120" s="16">
        <f t="shared" si="1"/>
        <v>165536.27</v>
      </c>
    </row>
    <row r="121" spans="1:20" ht="12.75">
      <c r="A121" s="4" t="s">
        <v>165</v>
      </c>
      <c r="B121" s="4" t="s">
        <v>31</v>
      </c>
      <c r="C121" s="4" t="s">
        <v>28</v>
      </c>
      <c r="D121" s="4">
        <v>0</v>
      </c>
      <c r="E121" s="13">
        <v>0</v>
      </c>
      <c r="F121" s="14">
        <v>5142.4</v>
      </c>
      <c r="G121" s="13">
        <v>0.18</v>
      </c>
      <c r="H121" s="4">
        <v>902.4</v>
      </c>
      <c r="I121" s="13">
        <v>0.03</v>
      </c>
      <c r="J121" s="14">
        <v>7602.52</v>
      </c>
      <c r="K121" s="13">
        <v>0.26</v>
      </c>
      <c r="L121" s="5">
        <v>0</v>
      </c>
      <c r="M121" s="13">
        <v>0</v>
      </c>
      <c r="N121" s="5">
        <v>0</v>
      </c>
      <c r="O121" s="13">
        <v>0</v>
      </c>
      <c r="P121" s="14">
        <v>15184.19</v>
      </c>
      <c r="Q121" s="13">
        <v>0.53</v>
      </c>
      <c r="S121" s="15">
        <v>0</v>
      </c>
      <c r="T121" s="16">
        <f t="shared" si="1"/>
        <v>28831.510000000002</v>
      </c>
    </row>
    <row r="122" spans="1:20" ht="12.75">
      <c r="A122" s="4" t="s">
        <v>166</v>
      </c>
      <c r="B122" s="4" t="s">
        <v>27</v>
      </c>
      <c r="C122" s="4" t="s">
        <v>74</v>
      </c>
      <c r="D122" s="12">
        <v>20197.67</v>
      </c>
      <c r="E122" s="13">
        <v>0.11</v>
      </c>
      <c r="F122" s="14">
        <v>7149.3</v>
      </c>
      <c r="G122" s="13">
        <v>0.04</v>
      </c>
      <c r="H122" s="12">
        <v>1162.84</v>
      </c>
      <c r="I122" s="13">
        <v>0.01</v>
      </c>
      <c r="J122" s="14">
        <v>32347.58</v>
      </c>
      <c r="K122" s="13">
        <v>0.18</v>
      </c>
      <c r="L122" s="5">
        <v>0</v>
      </c>
      <c r="M122" s="13">
        <v>0</v>
      </c>
      <c r="N122" s="5">
        <v>0</v>
      </c>
      <c r="O122" s="13">
        <v>0</v>
      </c>
      <c r="P122" s="14">
        <v>118366.7</v>
      </c>
      <c r="Q122" s="13">
        <v>0.66</v>
      </c>
      <c r="S122" s="15">
        <v>0</v>
      </c>
      <c r="T122" s="16">
        <f t="shared" si="1"/>
        <v>179224.09</v>
      </c>
    </row>
    <row r="123" spans="1:20" ht="12.75">
      <c r="A123" s="4" t="s">
        <v>167</v>
      </c>
      <c r="B123" s="4" t="s">
        <v>24</v>
      </c>
      <c r="C123" s="4" t="s">
        <v>46</v>
      </c>
      <c r="D123" s="12">
        <v>8800</v>
      </c>
      <c r="E123" s="13">
        <v>0.06</v>
      </c>
      <c r="F123" s="14">
        <v>5003.15</v>
      </c>
      <c r="G123" s="13">
        <v>0.03</v>
      </c>
      <c r="H123" s="12">
        <v>12672</v>
      </c>
      <c r="I123" s="13">
        <v>0.08</v>
      </c>
      <c r="J123" s="14">
        <v>39140.63</v>
      </c>
      <c r="K123" s="13">
        <v>0.25</v>
      </c>
      <c r="L123" s="5">
        <v>600</v>
      </c>
      <c r="M123" s="13">
        <v>0</v>
      </c>
      <c r="N123" s="14">
        <v>19940</v>
      </c>
      <c r="O123" s="13">
        <v>0.13</v>
      </c>
      <c r="P123" s="14">
        <v>70832.92</v>
      </c>
      <c r="Q123" s="13">
        <v>0.45</v>
      </c>
      <c r="S123" s="15">
        <v>0</v>
      </c>
      <c r="T123" s="16">
        <f t="shared" si="1"/>
        <v>156988.7</v>
      </c>
    </row>
    <row r="124" spans="1:20" ht="12.75">
      <c r="A124" s="4" t="s">
        <v>168</v>
      </c>
      <c r="B124" s="4" t="s">
        <v>27</v>
      </c>
      <c r="C124" s="4" t="s">
        <v>87</v>
      </c>
      <c r="D124" s="4">
        <v>782.84</v>
      </c>
      <c r="E124" s="13">
        <v>0.01</v>
      </c>
      <c r="F124" s="14">
        <v>6380</v>
      </c>
      <c r="G124" s="13">
        <v>0.04</v>
      </c>
      <c r="H124" s="4">
        <v>0</v>
      </c>
      <c r="I124" s="13">
        <v>0</v>
      </c>
      <c r="J124" s="14">
        <v>40923.28</v>
      </c>
      <c r="K124" s="13">
        <v>0.29</v>
      </c>
      <c r="L124" s="14">
        <v>35500</v>
      </c>
      <c r="M124" s="13">
        <v>0.25</v>
      </c>
      <c r="N124" s="14">
        <v>28150</v>
      </c>
      <c r="O124" s="13">
        <v>0.2</v>
      </c>
      <c r="P124" s="14">
        <v>24098.46</v>
      </c>
      <c r="Q124" s="13">
        <v>0.17</v>
      </c>
      <c r="R124" s="14">
        <v>6000</v>
      </c>
      <c r="S124" s="15">
        <v>0.04</v>
      </c>
      <c r="T124" s="16">
        <f t="shared" si="1"/>
        <v>141834.58</v>
      </c>
    </row>
    <row r="125" spans="1:20" ht="12.75">
      <c r="A125" s="4" t="s">
        <v>169</v>
      </c>
      <c r="B125" s="4" t="s">
        <v>44</v>
      </c>
      <c r="C125" s="4" t="s">
        <v>55</v>
      </c>
      <c r="D125" s="12">
        <v>32751.29</v>
      </c>
      <c r="E125" s="13">
        <v>0.18</v>
      </c>
      <c r="F125" s="5">
        <v>0</v>
      </c>
      <c r="G125" s="13">
        <v>0</v>
      </c>
      <c r="H125" s="4">
        <v>0</v>
      </c>
      <c r="I125" s="13">
        <v>0</v>
      </c>
      <c r="J125" s="14">
        <v>30991.58</v>
      </c>
      <c r="K125" s="13">
        <v>0.17</v>
      </c>
      <c r="L125" s="14">
        <v>6000</v>
      </c>
      <c r="M125" s="13">
        <v>0.03</v>
      </c>
      <c r="N125" s="14">
        <v>13000</v>
      </c>
      <c r="O125" s="13">
        <v>0.07</v>
      </c>
      <c r="P125" s="14">
        <v>86876.53</v>
      </c>
      <c r="Q125" s="13">
        <v>0.48</v>
      </c>
      <c r="R125" s="14">
        <v>10380.6</v>
      </c>
      <c r="S125" s="15">
        <v>0.06</v>
      </c>
      <c r="T125" s="16">
        <f t="shared" si="1"/>
        <v>180000</v>
      </c>
    </row>
    <row r="126" spans="1:20" ht="12.75">
      <c r="A126" s="4" t="s">
        <v>170</v>
      </c>
      <c r="B126" s="4" t="s">
        <v>21</v>
      </c>
      <c r="C126" s="4" t="s">
        <v>25</v>
      </c>
      <c r="D126" s="12">
        <v>13160.65</v>
      </c>
      <c r="E126" s="13">
        <v>0.07</v>
      </c>
      <c r="F126" s="5">
        <v>516.36</v>
      </c>
      <c r="G126" s="13">
        <v>0</v>
      </c>
      <c r="H126" s="4">
        <v>550</v>
      </c>
      <c r="I126" s="13">
        <v>0</v>
      </c>
      <c r="J126" s="14">
        <v>13737.84</v>
      </c>
      <c r="K126" s="13">
        <v>0.08</v>
      </c>
      <c r="L126" s="5">
        <v>600</v>
      </c>
      <c r="M126" s="13">
        <v>0</v>
      </c>
      <c r="N126" s="5">
        <v>0</v>
      </c>
      <c r="O126" s="13">
        <v>0</v>
      </c>
      <c r="P126" s="14">
        <v>151364.36</v>
      </c>
      <c r="Q126" s="13">
        <v>0.84</v>
      </c>
      <c r="S126" s="15">
        <v>0</v>
      </c>
      <c r="T126" s="16">
        <f t="shared" si="1"/>
        <v>179929.21</v>
      </c>
    </row>
    <row r="127" spans="1:20" ht="12.75">
      <c r="A127" s="4" t="s">
        <v>171</v>
      </c>
      <c r="B127" s="4" t="s">
        <v>18</v>
      </c>
      <c r="C127" s="4" t="s">
        <v>46</v>
      </c>
      <c r="D127" s="4">
        <v>0</v>
      </c>
      <c r="E127" s="13">
        <v>0</v>
      </c>
      <c r="F127" s="5">
        <v>0</v>
      </c>
      <c r="G127" s="13">
        <v>0</v>
      </c>
      <c r="H127" s="4">
        <v>0</v>
      </c>
      <c r="I127" s="13">
        <v>0</v>
      </c>
      <c r="J127" s="14">
        <v>51000</v>
      </c>
      <c r="K127" s="13">
        <v>0.28</v>
      </c>
      <c r="L127" s="14">
        <v>44000</v>
      </c>
      <c r="M127" s="13">
        <v>0.24</v>
      </c>
      <c r="N127" s="14">
        <v>22000</v>
      </c>
      <c r="O127" s="13">
        <v>0.12</v>
      </c>
      <c r="P127" s="14">
        <v>63000</v>
      </c>
      <c r="Q127" s="13">
        <v>0.35</v>
      </c>
      <c r="S127" s="15">
        <v>0</v>
      </c>
      <c r="T127" s="16">
        <f t="shared" si="1"/>
        <v>180000</v>
      </c>
    </row>
    <row r="128" spans="1:20" ht="12.75">
      <c r="A128" s="4" t="s">
        <v>172</v>
      </c>
      <c r="B128" s="4" t="s">
        <v>27</v>
      </c>
      <c r="C128" s="4" t="s">
        <v>131</v>
      </c>
      <c r="D128" s="4">
        <v>0</v>
      </c>
      <c r="E128" s="5" t="s">
        <v>39</v>
      </c>
      <c r="F128" s="5">
        <v>0</v>
      </c>
      <c r="G128" s="5" t="s">
        <v>39</v>
      </c>
      <c r="H128" s="4">
        <v>0</v>
      </c>
      <c r="I128" s="5" t="s">
        <v>39</v>
      </c>
      <c r="J128" s="5">
        <v>0</v>
      </c>
      <c r="K128" s="5" t="s">
        <v>39</v>
      </c>
      <c r="L128" s="5">
        <v>0</v>
      </c>
      <c r="M128" s="5" t="s">
        <v>39</v>
      </c>
      <c r="N128" s="5">
        <v>0</v>
      </c>
      <c r="O128" s="5" t="s">
        <v>39</v>
      </c>
      <c r="P128" s="5">
        <v>0</v>
      </c>
      <c r="Q128" s="5" t="s">
        <v>39</v>
      </c>
      <c r="S128" t="s">
        <v>39</v>
      </c>
      <c r="T128" s="16">
        <f t="shared" si="1"/>
        <v>0</v>
      </c>
    </row>
    <row r="129" spans="1:20" ht="12.75">
      <c r="A129" s="4" t="s">
        <v>173</v>
      </c>
      <c r="B129" s="4" t="s">
        <v>24</v>
      </c>
      <c r="C129" s="4" t="s">
        <v>22</v>
      </c>
      <c r="D129" s="12">
        <v>4116.66</v>
      </c>
      <c r="E129" s="13">
        <v>0.02</v>
      </c>
      <c r="F129" s="14">
        <v>4051.95</v>
      </c>
      <c r="G129" s="13">
        <v>0.02</v>
      </c>
      <c r="H129" s="12">
        <v>6793</v>
      </c>
      <c r="I129" s="13">
        <v>0.04</v>
      </c>
      <c r="J129" s="14">
        <v>38978.35</v>
      </c>
      <c r="K129" s="13">
        <v>0.22</v>
      </c>
      <c r="L129" s="14">
        <v>99616.5</v>
      </c>
      <c r="M129" s="13">
        <v>0.56</v>
      </c>
      <c r="N129" s="14">
        <v>4800</v>
      </c>
      <c r="O129" s="13">
        <v>0.03</v>
      </c>
      <c r="P129" s="14">
        <v>20207.7</v>
      </c>
      <c r="Q129" s="13">
        <v>0.11</v>
      </c>
      <c r="S129" s="15">
        <v>0</v>
      </c>
      <c r="T129" s="16">
        <f t="shared" si="1"/>
        <v>178564.16</v>
      </c>
    </row>
    <row r="130" spans="1:20" ht="12.75">
      <c r="A130" s="4" t="s">
        <v>174</v>
      </c>
      <c r="B130" s="4" t="s">
        <v>133</v>
      </c>
      <c r="C130" s="4" t="s">
        <v>50</v>
      </c>
      <c r="D130" s="12">
        <v>31826.85</v>
      </c>
      <c r="E130" s="13">
        <v>0.18</v>
      </c>
      <c r="F130" s="5">
        <v>0</v>
      </c>
      <c r="G130" s="13">
        <v>0</v>
      </c>
      <c r="H130" s="12">
        <v>100258.67</v>
      </c>
      <c r="I130" s="13">
        <v>0.58</v>
      </c>
      <c r="J130" s="14">
        <v>36098.19</v>
      </c>
      <c r="K130" s="13">
        <v>0.21</v>
      </c>
      <c r="L130" s="14">
        <v>3500</v>
      </c>
      <c r="M130" s="13">
        <v>0.02</v>
      </c>
      <c r="N130" s="5">
        <v>0</v>
      </c>
      <c r="O130" s="13">
        <v>0</v>
      </c>
      <c r="P130" s="5">
        <v>799.1</v>
      </c>
      <c r="Q130" s="13">
        <v>0</v>
      </c>
      <c r="S130" s="15">
        <v>0</v>
      </c>
      <c r="T130" s="16">
        <f t="shared" si="1"/>
        <v>172482.81</v>
      </c>
    </row>
    <row r="131" spans="1:20" ht="12.75">
      <c r="A131" s="4" t="s">
        <v>175</v>
      </c>
      <c r="B131" s="4" t="s">
        <v>24</v>
      </c>
      <c r="C131" s="4" t="s">
        <v>16</v>
      </c>
      <c r="D131" s="12">
        <v>32572.53</v>
      </c>
      <c r="E131" s="13">
        <v>0.18</v>
      </c>
      <c r="F131" s="14">
        <v>4834.25</v>
      </c>
      <c r="G131" s="13">
        <v>0.03</v>
      </c>
      <c r="H131" s="12">
        <v>10446.32</v>
      </c>
      <c r="I131" s="13">
        <v>0.06</v>
      </c>
      <c r="J131" s="14">
        <v>48241.34</v>
      </c>
      <c r="K131" s="13">
        <v>0.27</v>
      </c>
      <c r="L131" s="14">
        <v>11000</v>
      </c>
      <c r="M131" s="13">
        <v>0.06</v>
      </c>
      <c r="N131" s="14">
        <v>61180</v>
      </c>
      <c r="O131" s="13">
        <v>0.34</v>
      </c>
      <c r="P131" s="14">
        <v>11725.56</v>
      </c>
      <c r="Q131" s="13">
        <v>0.07</v>
      </c>
      <c r="S131" s="15">
        <v>0</v>
      </c>
      <c r="T131" s="16">
        <f t="shared" si="1"/>
        <v>180000</v>
      </c>
    </row>
    <row r="132" spans="1:20" ht="12.75">
      <c r="A132" s="4" t="s">
        <v>176</v>
      </c>
      <c r="B132" s="4" t="s">
        <v>33</v>
      </c>
      <c r="C132" s="4" t="s">
        <v>19</v>
      </c>
      <c r="D132" s="12">
        <v>17250</v>
      </c>
      <c r="E132" s="13">
        <v>0.1</v>
      </c>
      <c r="F132" s="5">
        <v>462.62</v>
      </c>
      <c r="G132" s="13">
        <v>0</v>
      </c>
      <c r="H132" s="12">
        <v>3353.9</v>
      </c>
      <c r="I132" s="13">
        <v>0.02</v>
      </c>
      <c r="J132" s="14">
        <v>51657.83</v>
      </c>
      <c r="K132" s="13">
        <v>0.29</v>
      </c>
      <c r="L132" s="14">
        <v>33786</v>
      </c>
      <c r="M132" s="13">
        <v>0.19</v>
      </c>
      <c r="N132" s="14">
        <v>28286.79</v>
      </c>
      <c r="O132" s="13">
        <v>0.16</v>
      </c>
      <c r="P132" s="14">
        <v>41202.86</v>
      </c>
      <c r="Q132" s="13">
        <v>0.23</v>
      </c>
      <c r="R132" s="14">
        <v>4000</v>
      </c>
      <c r="S132" s="15">
        <v>0.02</v>
      </c>
      <c r="T132" s="16">
        <f t="shared" si="1"/>
        <v>180000</v>
      </c>
    </row>
    <row r="133" spans="1:20" ht="12.75">
      <c r="A133" s="4" t="s">
        <v>177</v>
      </c>
      <c r="B133" s="4" t="s">
        <v>15</v>
      </c>
      <c r="C133" s="4" t="s">
        <v>22</v>
      </c>
      <c r="D133" s="4">
        <v>51.7</v>
      </c>
      <c r="E133" s="13">
        <v>0</v>
      </c>
      <c r="F133" s="5">
        <v>895.08</v>
      </c>
      <c r="G133" s="13">
        <v>0.01</v>
      </c>
      <c r="H133" s="4">
        <v>771.64</v>
      </c>
      <c r="I133" s="13">
        <v>0.01</v>
      </c>
      <c r="J133" s="14">
        <v>32764.59</v>
      </c>
      <c r="K133" s="13">
        <v>0.33</v>
      </c>
      <c r="L133" s="14">
        <v>37500</v>
      </c>
      <c r="M133" s="13">
        <v>0.38</v>
      </c>
      <c r="N133" s="14">
        <v>2500</v>
      </c>
      <c r="O133" s="13">
        <v>0.03</v>
      </c>
      <c r="P133" s="14">
        <v>24797.67</v>
      </c>
      <c r="Q133" s="13">
        <v>0.25</v>
      </c>
      <c r="S133" s="15">
        <v>0</v>
      </c>
      <c r="T133" s="16">
        <f t="shared" si="1"/>
        <v>99280.68000000001</v>
      </c>
    </row>
    <row r="134" spans="1:20" ht="12.75">
      <c r="A134" s="4" t="s">
        <v>178</v>
      </c>
      <c r="B134" s="4" t="s">
        <v>24</v>
      </c>
      <c r="C134" s="4" t="s">
        <v>131</v>
      </c>
      <c r="D134" s="12">
        <v>13015.78</v>
      </c>
      <c r="E134" s="13">
        <v>0.08</v>
      </c>
      <c r="F134" s="14">
        <v>2396.61</v>
      </c>
      <c r="G134" s="13">
        <v>0.02</v>
      </c>
      <c r="H134" s="4">
        <v>0</v>
      </c>
      <c r="I134" s="13">
        <v>0</v>
      </c>
      <c r="J134" s="14">
        <v>42001.92</v>
      </c>
      <c r="K134" s="13">
        <v>0.27</v>
      </c>
      <c r="L134" s="14">
        <v>25000</v>
      </c>
      <c r="M134" s="13">
        <v>0.16</v>
      </c>
      <c r="N134" s="14">
        <v>49695</v>
      </c>
      <c r="O134" s="13">
        <v>0.31</v>
      </c>
      <c r="P134" s="14">
        <v>25737.16</v>
      </c>
      <c r="Q134" s="13">
        <v>0.16</v>
      </c>
      <c r="S134" s="15">
        <v>0</v>
      </c>
      <c r="T134" s="16">
        <f t="shared" si="1"/>
        <v>157846.47</v>
      </c>
    </row>
    <row r="135" spans="1:20" ht="12.75">
      <c r="A135" s="4" t="s">
        <v>179</v>
      </c>
      <c r="B135" s="4" t="s">
        <v>19</v>
      </c>
      <c r="C135" s="4" t="s">
        <v>50</v>
      </c>
      <c r="D135" s="12">
        <v>28647.7</v>
      </c>
      <c r="E135" s="13">
        <v>0.16</v>
      </c>
      <c r="F135" s="5">
        <v>476.56</v>
      </c>
      <c r="G135" s="13">
        <v>0</v>
      </c>
      <c r="H135" s="4">
        <v>165.85</v>
      </c>
      <c r="I135" s="13">
        <v>0</v>
      </c>
      <c r="J135" s="14">
        <v>30247.39</v>
      </c>
      <c r="K135" s="13">
        <v>0.17</v>
      </c>
      <c r="L135" s="5">
        <v>0</v>
      </c>
      <c r="M135" s="13">
        <v>0</v>
      </c>
      <c r="N135" s="14">
        <v>1600</v>
      </c>
      <c r="O135" s="13">
        <v>0.01</v>
      </c>
      <c r="P135" s="14">
        <v>118317.85</v>
      </c>
      <c r="Q135" s="13">
        <v>0.66</v>
      </c>
      <c r="S135" s="15">
        <v>0</v>
      </c>
      <c r="T135" s="16">
        <f t="shared" si="1"/>
        <v>179455.35</v>
      </c>
    </row>
    <row r="136" spans="1:20" ht="12.75">
      <c r="A136" s="4" t="s">
        <v>180</v>
      </c>
      <c r="B136" s="4" t="s">
        <v>82</v>
      </c>
      <c r="C136" s="4" t="s">
        <v>16</v>
      </c>
      <c r="D136" s="12">
        <v>18130.27</v>
      </c>
      <c r="E136" s="13">
        <v>0.1</v>
      </c>
      <c r="F136" s="14">
        <v>2168.36</v>
      </c>
      <c r="G136" s="13">
        <v>0.01</v>
      </c>
      <c r="H136" s="12">
        <v>5073.58</v>
      </c>
      <c r="I136" s="13">
        <v>0.03</v>
      </c>
      <c r="J136" s="14">
        <v>53522.37</v>
      </c>
      <c r="K136" s="13">
        <v>0.31</v>
      </c>
      <c r="L136" s="14">
        <v>71100</v>
      </c>
      <c r="M136" s="13">
        <v>0.41</v>
      </c>
      <c r="N136" s="14">
        <v>7350</v>
      </c>
      <c r="O136" s="13">
        <v>0.04</v>
      </c>
      <c r="P136" s="14">
        <v>15450.58</v>
      </c>
      <c r="Q136" s="13">
        <v>0.09</v>
      </c>
      <c r="S136" s="15">
        <v>0</v>
      </c>
      <c r="T136" s="16">
        <f t="shared" si="1"/>
        <v>172795.16</v>
      </c>
    </row>
    <row r="137" spans="1:20" ht="12.75">
      <c r="A137" s="4" t="s">
        <v>181</v>
      </c>
      <c r="B137" s="4" t="s">
        <v>19</v>
      </c>
      <c r="C137" s="4" t="s">
        <v>50</v>
      </c>
      <c r="D137" s="4">
        <v>0</v>
      </c>
      <c r="E137" s="13">
        <v>0</v>
      </c>
      <c r="F137" s="5">
        <v>0</v>
      </c>
      <c r="G137" s="13">
        <v>0</v>
      </c>
      <c r="H137" s="4">
        <v>0</v>
      </c>
      <c r="I137" s="13">
        <v>0</v>
      </c>
      <c r="J137" s="14">
        <v>3800</v>
      </c>
      <c r="K137" s="13">
        <v>1</v>
      </c>
      <c r="L137" s="5">
        <v>0</v>
      </c>
      <c r="M137" s="13">
        <v>0</v>
      </c>
      <c r="N137" s="5">
        <v>0</v>
      </c>
      <c r="O137" s="13">
        <v>0</v>
      </c>
      <c r="P137" s="5">
        <v>0</v>
      </c>
      <c r="Q137" s="13">
        <v>0</v>
      </c>
      <c r="S137" s="15">
        <v>0</v>
      </c>
      <c r="T137" s="16">
        <f t="shared" si="1"/>
        <v>3800</v>
      </c>
    </row>
    <row r="138" spans="1:20" ht="12.75">
      <c r="A138" s="4" t="s">
        <v>182</v>
      </c>
      <c r="B138" s="4" t="s">
        <v>18</v>
      </c>
      <c r="C138" s="4" t="s">
        <v>16</v>
      </c>
      <c r="D138" s="12">
        <v>25620.82</v>
      </c>
      <c r="E138" s="13">
        <v>0.19</v>
      </c>
      <c r="F138" s="14">
        <v>22316.93</v>
      </c>
      <c r="G138" s="13">
        <v>0.16</v>
      </c>
      <c r="H138" s="12">
        <v>2945</v>
      </c>
      <c r="I138" s="13">
        <v>0.02</v>
      </c>
      <c r="J138" s="14">
        <v>47826.26</v>
      </c>
      <c r="K138" s="13">
        <v>0.35</v>
      </c>
      <c r="L138" s="14">
        <v>25000</v>
      </c>
      <c r="M138" s="13">
        <v>0.18</v>
      </c>
      <c r="N138" s="14">
        <v>5000</v>
      </c>
      <c r="O138" s="13">
        <v>0.04</v>
      </c>
      <c r="P138" s="14">
        <v>8098.5</v>
      </c>
      <c r="Q138" s="13">
        <v>0.06</v>
      </c>
      <c r="S138" s="15">
        <v>0</v>
      </c>
      <c r="T138" s="16">
        <f t="shared" si="1"/>
        <v>136807.51</v>
      </c>
    </row>
    <row r="139" spans="1:20" ht="12.75">
      <c r="A139" s="4" t="s">
        <v>183</v>
      </c>
      <c r="B139" s="4" t="s">
        <v>24</v>
      </c>
      <c r="C139" s="4" t="s">
        <v>19</v>
      </c>
      <c r="D139" s="12">
        <v>81712.69</v>
      </c>
      <c r="E139" s="13">
        <v>0.46</v>
      </c>
      <c r="F139" s="14">
        <v>10601.86</v>
      </c>
      <c r="G139" s="13">
        <v>0.06</v>
      </c>
      <c r="H139" s="12">
        <v>8605</v>
      </c>
      <c r="I139" s="13">
        <v>0.05</v>
      </c>
      <c r="J139" s="14">
        <v>18365.33</v>
      </c>
      <c r="K139" s="13">
        <v>0.1</v>
      </c>
      <c r="L139" s="14">
        <v>12800</v>
      </c>
      <c r="M139" s="13">
        <v>0.07</v>
      </c>
      <c r="N139" s="14">
        <v>2967.4</v>
      </c>
      <c r="O139" s="13">
        <v>0.02</v>
      </c>
      <c r="P139" s="14">
        <v>41950.36</v>
      </c>
      <c r="Q139" s="13">
        <v>0.24</v>
      </c>
      <c r="S139" s="15">
        <v>0</v>
      </c>
      <c r="T139" s="16">
        <f aca="true" t="shared" si="2" ref="T139:T202">D139+F139+H139+J139+L139+N139+P139+R139</f>
        <v>177002.64</v>
      </c>
    </row>
    <row r="140" spans="1:20" ht="12.75">
      <c r="A140" s="4" t="s">
        <v>184</v>
      </c>
      <c r="B140" s="4" t="s">
        <v>82</v>
      </c>
      <c r="C140" s="4" t="s">
        <v>16</v>
      </c>
      <c r="D140" s="12">
        <v>19775.82</v>
      </c>
      <c r="E140" s="13">
        <v>0.11</v>
      </c>
      <c r="F140" s="14">
        <v>4069.15</v>
      </c>
      <c r="G140" s="13">
        <v>0.02</v>
      </c>
      <c r="H140" s="12">
        <v>12280.7</v>
      </c>
      <c r="I140" s="13">
        <v>0.07</v>
      </c>
      <c r="J140" s="14">
        <v>51045.67</v>
      </c>
      <c r="K140" s="13">
        <v>0.29</v>
      </c>
      <c r="L140" s="14">
        <v>23422.7</v>
      </c>
      <c r="M140" s="13">
        <v>0.13</v>
      </c>
      <c r="N140" s="14">
        <v>15917</v>
      </c>
      <c r="O140" s="13">
        <v>0.09</v>
      </c>
      <c r="P140" s="14">
        <v>48911.32</v>
      </c>
      <c r="Q140" s="13">
        <v>0.28</v>
      </c>
      <c r="S140" s="15">
        <v>0</v>
      </c>
      <c r="T140" s="16">
        <f t="shared" si="2"/>
        <v>175422.36</v>
      </c>
    </row>
    <row r="141" spans="1:20" ht="12.75">
      <c r="A141" s="4" t="s">
        <v>185</v>
      </c>
      <c r="B141" s="4" t="s">
        <v>15</v>
      </c>
      <c r="C141" s="4" t="s">
        <v>16</v>
      </c>
      <c r="D141" s="12">
        <v>14045.73</v>
      </c>
      <c r="E141" s="13">
        <v>0.08</v>
      </c>
      <c r="F141" s="14">
        <v>4458.48</v>
      </c>
      <c r="G141" s="13">
        <v>0.03</v>
      </c>
      <c r="H141" s="12">
        <v>11586.64</v>
      </c>
      <c r="I141" s="13">
        <v>0.07</v>
      </c>
      <c r="J141" s="14">
        <v>38677.55</v>
      </c>
      <c r="K141" s="13">
        <v>0.23</v>
      </c>
      <c r="L141" s="14">
        <v>17249</v>
      </c>
      <c r="M141" s="13">
        <v>0.1</v>
      </c>
      <c r="N141" s="14">
        <v>27970</v>
      </c>
      <c r="O141" s="13">
        <v>0.16</v>
      </c>
      <c r="P141" s="14">
        <v>56181.63</v>
      </c>
      <c r="Q141" s="13">
        <v>0.33</v>
      </c>
      <c r="S141" s="15">
        <v>0</v>
      </c>
      <c r="T141" s="16">
        <f t="shared" si="2"/>
        <v>170169.03</v>
      </c>
    </row>
    <row r="142" spans="1:20" ht="12.75">
      <c r="A142" s="4" t="s">
        <v>186</v>
      </c>
      <c r="B142" s="4" t="s">
        <v>31</v>
      </c>
      <c r="C142" s="4" t="s">
        <v>16</v>
      </c>
      <c r="D142" s="12">
        <v>22171.05</v>
      </c>
      <c r="E142" s="13">
        <v>0.13</v>
      </c>
      <c r="F142" s="14">
        <v>4276.16</v>
      </c>
      <c r="G142" s="13">
        <v>0.02</v>
      </c>
      <c r="H142" s="12">
        <v>6001.13</v>
      </c>
      <c r="I142" s="13">
        <v>0.03</v>
      </c>
      <c r="J142" s="14">
        <v>31291.31</v>
      </c>
      <c r="K142" s="13">
        <v>0.18</v>
      </c>
      <c r="L142" s="14">
        <v>60500</v>
      </c>
      <c r="M142" s="13">
        <v>0.35</v>
      </c>
      <c r="N142" s="14">
        <v>15000</v>
      </c>
      <c r="O142" s="13">
        <v>0.09</v>
      </c>
      <c r="P142" s="14">
        <v>34178.3</v>
      </c>
      <c r="Q142" s="13">
        <v>0.2</v>
      </c>
      <c r="S142" s="15">
        <v>0</v>
      </c>
      <c r="T142" s="16">
        <f t="shared" si="2"/>
        <v>173417.95</v>
      </c>
    </row>
    <row r="143" spans="1:20" ht="12.75">
      <c r="A143" s="4" t="s">
        <v>187</v>
      </c>
      <c r="B143" s="4" t="s">
        <v>21</v>
      </c>
      <c r="C143" s="4" t="s">
        <v>58</v>
      </c>
      <c r="D143" s="12">
        <v>25736.61</v>
      </c>
      <c r="E143" s="13">
        <v>0.14</v>
      </c>
      <c r="F143" s="14">
        <v>1353.25</v>
      </c>
      <c r="G143" s="13">
        <v>0.01</v>
      </c>
      <c r="H143" s="4">
        <v>528</v>
      </c>
      <c r="I143" s="13">
        <v>0</v>
      </c>
      <c r="J143" s="14">
        <v>35962.91</v>
      </c>
      <c r="K143" s="13">
        <v>0.2</v>
      </c>
      <c r="L143" s="14">
        <v>10000</v>
      </c>
      <c r="M143" s="13">
        <v>0.06</v>
      </c>
      <c r="N143" s="14">
        <v>10000</v>
      </c>
      <c r="O143" s="13">
        <v>0.06</v>
      </c>
      <c r="P143" s="14">
        <v>96419.23</v>
      </c>
      <c r="Q143" s="13">
        <v>0.54</v>
      </c>
      <c r="S143" s="15">
        <v>0</v>
      </c>
      <c r="T143" s="16">
        <f t="shared" si="2"/>
        <v>180000</v>
      </c>
    </row>
    <row r="144" spans="1:20" ht="12.75">
      <c r="A144" s="4" t="s">
        <v>188</v>
      </c>
      <c r="B144" s="4" t="s">
        <v>82</v>
      </c>
      <c r="C144" s="4" t="s">
        <v>55</v>
      </c>
      <c r="D144" s="12">
        <v>43096.55</v>
      </c>
      <c r="E144" s="13">
        <v>0.24</v>
      </c>
      <c r="F144" s="5">
        <v>528.87</v>
      </c>
      <c r="G144" s="13">
        <v>0</v>
      </c>
      <c r="H144" s="12">
        <v>8380</v>
      </c>
      <c r="I144" s="13">
        <v>0.05</v>
      </c>
      <c r="J144" s="14">
        <v>46334.29</v>
      </c>
      <c r="K144" s="13">
        <v>0.26</v>
      </c>
      <c r="L144" s="14">
        <v>47100</v>
      </c>
      <c r="M144" s="13">
        <v>0.26</v>
      </c>
      <c r="N144" s="14">
        <v>28866</v>
      </c>
      <c r="O144" s="13">
        <v>0.16</v>
      </c>
      <c r="P144" s="14">
        <v>4159.94</v>
      </c>
      <c r="Q144" s="13">
        <v>0.02</v>
      </c>
      <c r="S144" s="15">
        <v>0</v>
      </c>
      <c r="T144" s="16">
        <f t="shared" si="2"/>
        <v>178465.65000000002</v>
      </c>
    </row>
    <row r="145" spans="1:20" ht="12.75">
      <c r="A145" s="4" t="s">
        <v>189</v>
      </c>
      <c r="B145" s="4" t="s">
        <v>21</v>
      </c>
      <c r="C145" s="4" t="s">
        <v>22</v>
      </c>
      <c r="D145" s="12">
        <v>18178.53</v>
      </c>
      <c r="E145" s="13">
        <v>0.1</v>
      </c>
      <c r="F145" s="5">
        <v>224.18</v>
      </c>
      <c r="G145" s="13">
        <v>0</v>
      </c>
      <c r="H145" s="4">
        <v>250</v>
      </c>
      <c r="I145" s="13">
        <v>0</v>
      </c>
      <c r="J145" s="14">
        <v>31316.7</v>
      </c>
      <c r="K145" s="13">
        <v>0.18</v>
      </c>
      <c r="L145" s="14">
        <v>79400</v>
      </c>
      <c r="M145" s="13">
        <v>0.45</v>
      </c>
      <c r="N145" s="14">
        <v>29993</v>
      </c>
      <c r="O145" s="13">
        <v>0.17</v>
      </c>
      <c r="P145" s="14">
        <v>18730.77</v>
      </c>
      <c r="Q145" s="13">
        <v>0.11</v>
      </c>
      <c r="S145" s="15">
        <v>0</v>
      </c>
      <c r="T145" s="16">
        <f t="shared" si="2"/>
        <v>178093.18</v>
      </c>
    </row>
    <row r="146" spans="1:20" ht="12.75">
      <c r="A146" s="4" t="s">
        <v>190</v>
      </c>
      <c r="B146" s="4" t="s">
        <v>21</v>
      </c>
      <c r="C146" s="4" t="s">
        <v>65</v>
      </c>
      <c r="D146" s="12">
        <v>32158.69</v>
      </c>
      <c r="E146" s="13">
        <v>0.18</v>
      </c>
      <c r="F146" s="5">
        <v>287.25</v>
      </c>
      <c r="G146" s="13">
        <v>0</v>
      </c>
      <c r="H146" s="12">
        <v>3208.26</v>
      </c>
      <c r="I146" s="13">
        <v>0.02</v>
      </c>
      <c r="J146" s="14">
        <v>45056.71</v>
      </c>
      <c r="K146" s="13">
        <v>0.25</v>
      </c>
      <c r="L146" s="5">
        <v>0</v>
      </c>
      <c r="M146" s="13">
        <v>0</v>
      </c>
      <c r="N146" s="14">
        <v>45694</v>
      </c>
      <c r="O146" s="13">
        <v>0.26</v>
      </c>
      <c r="P146" s="14">
        <v>49510.56</v>
      </c>
      <c r="Q146" s="13">
        <v>0.28</v>
      </c>
      <c r="R146" s="14">
        <v>1280</v>
      </c>
      <c r="S146" s="15">
        <v>0.01</v>
      </c>
      <c r="T146" s="16">
        <f t="shared" si="2"/>
        <v>177195.47</v>
      </c>
    </row>
    <row r="147" spans="1:20" ht="12.75">
      <c r="A147" s="4" t="s">
        <v>191</v>
      </c>
      <c r="B147" s="4" t="s">
        <v>18</v>
      </c>
      <c r="C147" s="4" t="s">
        <v>28</v>
      </c>
      <c r="D147" s="4">
        <v>0</v>
      </c>
      <c r="E147" s="13">
        <v>0</v>
      </c>
      <c r="F147" s="5">
        <v>0</v>
      </c>
      <c r="G147" s="13">
        <v>0</v>
      </c>
      <c r="H147" s="4">
        <v>0</v>
      </c>
      <c r="I147" s="13">
        <v>0</v>
      </c>
      <c r="J147" s="14">
        <v>40000</v>
      </c>
      <c r="K147" s="13">
        <v>0.22</v>
      </c>
      <c r="L147" s="5">
        <v>0</v>
      </c>
      <c r="M147" s="13">
        <v>0</v>
      </c>
      <c r="N147" s="5">
        <v>0</v>
      </c>
      <c r="O147" s="13">
        <v>0</v>
      </c>
      <c r="P147" s="5">
        <v>0</v>
      </c>
      <c r="Q147" s="13">
        <v>0</v>
      </c>
      <c r="R147" s="14">
        <v>140000</v>
      </c>
      <c r="S147" s="15">
        <v>0.78</v>
      </c>
      <c r="T147" s="16">
        <f t="shared" si="2"/>
        <v>180000</v>
      </c>
    </row>
    <row r="148" spans="1:20" ht="12.75">
      <c r="A148" s="4" t="s">
        <v>192</v>
      </c>
      <c r="B148" s="4" t="s">
        <v>44</v>
      </c>
      <c r="C148" s="4" t="s">
        <v>50</v>
      </c>
      <c r="D148" s="12">
        <v>52566.25</v>
      </c>
      <c r="E148" s="13">
        <v>0.29</v>
      </c>
      <c r="F148" s="14">
        <v>1880.99</v>
      </c>
      <c r="G148" s="13">
        <v>0.01</v>
      </c>
      <c r="H148" s="12">
        <v>6317.88</v>
      </c>
      <c r="I148" s="13">
        <v>0.04</v>
      </c>
      <c r="J148" s="14">
        <v>34825</v>
      </c>
      <c r="K148" s="13">
        <v>0.19</v>
      </c>
      <c r="L148" s="14">
        <v>61382.5</v>
      </c>
      <c r="M148" s="13">
        <v>0.34</v>
      </c>
      <c r="N148" s="14">
        <v>12977.5</v>
      </c>
      <c r="O148" s="13">
        <v>0.07</v>
      </c>
      <c r="P148" s="14">
        <v>8754.57</v>
      </c>
      <c r="Q148" s="13">
        <v>0.05</v>
      </c>
      <c r="S148" s="15">
        <v>0</v>
      </c>
      <c r="T148" s="16">
        <f t="shared" si="2"/>
        <v>178704.69</v>
      </c>
    </row>
    <row r="149" spans="1:20" ht="12.75">
      <c r="A149" s="4" t="s">
        <v>193</v>
      </c>
      <c r="B149" s="4" t="s">
        <v>31</v>
      </c>
      <c r="C149" s="4" t="s">
        <v>16</v>
      </c>
      <c r="D149" s="12">
        <v>25444.26</v>
      </c>
      <c r="E149" s="13">
        <v>0.14</v>
      </c>
      <c r="F149" s="5">
        <v>378.76</v>
      </c>
      <c r="G149" s="13">
        <v>0</v>
      </c>
      <c r="H149" s="12">
        <v>2822.71</v>
      </c>
      <c r="I149" s="13">
        <v>0.02</v>
      </c>
      <c r="J149" s="14">
        <v>16408.49</v>
      </c>
      <c r="K149" s="13">
        <v>0.09</v>
      </c>
      <c r="L149" s="14">
        <v>81394.73</v>
      </c>
      <c r="M149" s="13">
        <v>0.45</v>
      </c>
      <c r="N149" s="14">
        <v>28000</v>
      </c>
      <c r="O149" s="13">
        <v>0.16</v>
      </c>
      <c r="P149" s="14">
        <v>24928.76</v>
      </c>
      <c r="Q149" s="13">
        <v>0.14</v>
      </c>
      <c r="S149" s="15">
        <v>0</v>
      </c>
      <c r="T149" s="16">
        <f t="shared" si="2"/>
        <v>179377.71000000002</v>
      </c>
    </row>
    <row r="150" spans="1:20" ht="12.75">
      <c r="A150" s="4" t="s">
        <v>194</v>
      </c>
      <c r="B150" s="4" t="s">
        <v>82</v>
      </c>
      <c r="C150" s="4" t="s">
        <v>55</v>
      </c>
      <c r="D150" s="12">
        <v>24468.55</v>
      </c>
      <c r="E150" s="13">
        <v>0.14</v>
      </c>
      <c r="F150" s="5">
        <v>136.15</v>
      </c>
      <c r="G150" s="13">
        <v>0</v>
      </c>
      <c r="H150" s="4">
        <v>0</v>
      </c>
      <c r="I150" s="13">
        <v>0</v>
      </c>
      <c r="J150" s="14">
        <v>49481.55</v>
      </c>
      <c r="K150" s="13">
        <v>0.27</v>
      </c>
      <c r="L150" s="14">
        <v>4900</v>
      </c>
      <c r="M150" s="13">
        <v>0.03</v>
      </c>
      <c r="N150" s="5">
        <v>0</v>
      </c>
      <c r="O150" s="13">
        <v>0</v>
      </c>
      <c r="P150" s="14">
        <v>101013.75</v>
      </c>
      <c r="Q150" s="13">
        <v>0.56</v>
      </c>
      <c r="S150" s="15">
        <v>0</v>
      </c>
      <c r="T150" s="16">
        <f t="shared" si="2"/>
        <v>180000</v>
      </c>
    </row>
    <row r="151" spans="1:20" ht="12.75">
      <c r="A151" s="4" t="s">
        <v>195</v>
      </c>
      <c r="B151" s="4" t="s">
        <v>21</v>
      </c>
      <c r="C151" s="4" t="s">
        <v>50</v>
      </c>
      <c r="D151" s="12">
        <v>74574.91</v>
      </c>
      <c r="E151" s="13">
        <v>0.59</v>
      </c>
      <c r="F151" s="14">
        <v>10932.36</v>
      </c>
      <c r="G151" s="13">
        <v>0.09</v>
      </c>
      <c r="H151" s="12">
        <v>4650</v>
      </c>
      <c r="I151" s="13">
        <v>0.04</v>
      </c>
      <c r="J151" s="14">
        <v>25944.78</v>
      </c>
      <c r="K151" s="13">
        <v>0.2</v>
      </c>
      <c r="L151" s="5">
        <v>0</v>
      </c>
      <c r="M151" s="13">
        <v>0</v>
      </c>
      <c r="N151" s="14">
        <v>10800</v>
      </c>
      <c r="O151" s="13">
        <v>0.08</v>
      </c>
      <c r="P151" s="5">
        <v>180.74</v>
      </c>
      <c r="Q151" s="13">
        <v>0</v>
      </c>
      <c r="S151" s="15">
        <v>0</v>
      </c>
      <c r="T151" s="16">
        <f t="shared" si="2"/>
        <v>127082.79000000001</v>
      </c>
    </row>
    <row r="152" spans="1:20" ht="12.75">
      <c r="A152" s="4" t="s">
        <v>196</v>
      </c>
      <c r="B152" s="4" t="s">
        <v>24</v>
      </c>
      <c r="C152" s="4" t="s">
        <v>50</v>
      </c>
      <c r="D152" s="12">
        <v>1025.39</v>
      </c>
      <c r="E152" s="13">
        <v>0.04</v>
      </c>
      <c r="F152" s="5">
        <v>0</v>
      </c>
      <c r="G152" s="13">
        <v>0</v>
      </c>
      <c r="H152" s="4">
        <v>262.78</v>
      </c>
      <c r="I152" s="13">
        <v>0.01</v>
      </c>
      <c r="J152" s="14">
        <v>3791.15</v>
      </c>
      <c r="K152" s="13">
        <v>0.13</v>
      </c>
      <c r="L152" s="14">
        <v>10750</v>
      </c>
      <c r="M152" s="13">
        <v>0.38</v>
      </c>
      <c r="N152" s="14">
        <v>1500</v>
      </c>
      <c r="O152" s="13">
        <v>0.05</v>
      </c>
      <c r="P152" s="14">
        <v>11157.55</v>
      </c>
      <c r="Q152" s="13">
        <v>0.39</v>
      </c>
      <c r="S152" s="15">
        <v>0</v>
      </c>
      <c r="T152" s="16">
        <f t="shared" si="2"/>
        <v>28486.87</v>
      </c>
    </row>
    <row r="153" spans="1:20" ht="12.75">
      <c r="A153" s="4" t="s">
        <v>197</v>
      </c>
      <c r="B153" s="4" t="s">
        <v>133</v>
      </c>
      <c r="C153" s="4" t="s">
        <v>36</v>
      </c>
      <c r="D153" s="4">
        <v>0</v>
      </c>
      <c r="E153" s="13">
        <v>0</v>
      </c>
      <c r="F153" s="14">
        <v>2951.73</v>
      </c>
      <c r="G153" s="13">
        <v>0.02</v>
      </c>
      <c r="H153" s="12">
        <v>2180</v>
      </c>
      <c r="I153" s="13">
        <v>0.01</v>
      </c>
      <c r="J153" s="14">
        <v>46535</v>
      </c>
      <c r="K153" s="13">
        <v>0.26</v>
      </c>
      <c r="L153" s="14">
        <v>66517.5</v>
      </c>
      <c r="M153" s="13">
        <v>0.37</v>
      </c>
      <c r="N153" s="14">
        <v>1000</v>
      </c>
      <c r="O153" s="13">
        <v>0.01</v>
      </c>
      <c r="P153" s="14">
        <v>60137.29</v>
      </c>
      <c r="Q153" s="13">
        <v>0.34</v>
      </c>
      <c r="S153" s="15">
        <v>0</v>
      </c>
      <c r="T153" s="16">
        <f t="shared" si="2"/>
        <v>179321.52</v>
      </c>
    </row>
    <row r="154" spans="1:20" ht="12.75">
      <c r="A154" s="4" t="s">
        <v>198</v>
      </c>
      <c r="B154" s="4" t="s">
        <v>31</v>
      </c>
      <c r="C154" s="4" t="s">
        <v>28</v>
      </c>
      <c r="D154" s="12">
        <v>59918.66</v>
      </c>
      <c r="E154" s="13">
        <v>0.33</v>
      </c>
      <c r="F154" s="14">
        <v>3653.64</v>
      </c>
      <c r="G154" s="13">
        <v>0.02</v>
      </c>
      <c r="H154" s="12">
        <v>4141.37</v>
      </c>
      <c r="I154" s="13">
        <v>0.02</v>
      </c>
      <c r="J154" s="14">
        <v>26882.26</v>
      </c>
      <c r="K154" s="13">
        <v>0.15</v>
      </c>
      <c r="L154" s="5">
        <v>0</v>
      </c>
      <c r="M154" s="13">
        <v>0</v>
      </c>
      <c r="N154" s="14">
        <v>9500</v>
      </c>
      <c r="O154" s="13">
        <v>0.05</v>
      </c>
      <c r="P154" s="14">
        <v>75902.23</v>
      </c>
      <c r="Q154" s="13">
        <v>0.42</v>
      </c>
      <c r="S154" s="15">
        <v>0</v>
      </c>
      <c r="T154" s="16">
        <f t="shared" si="2"/>
        <v>179998.15999999997</v>
      </c>
    </row>
    <row r="155" spans="1:20" ht="12.75">
      <c r="A155" s="4" t="s">
        <v>199</v>
      </c>
      <c r="B155" s="4" t="s">
        <v>21</v>
      </c>
      <c r="C155" s="4" t="s">
        <v>50</v>
      </c>
      <c r="D155" s="12">
        <v>66843.3</v>
      </c>
      <c r="E155" s="13">
        <v>0.37</v>
      </c>
      <c r="F155" s="14">
        <v>52266.99</v>
      </c>
      <c r="G155" s="13">
        <v>0.29</v>
      </c>
      <c r="H155" s="12">
        <v>6393.22</v>
      </c>
      <c r="I155" s="13">
        <v>0.04</v>
      </c>
      <c r="J155" s="14">
        <v>53645.36</v>
      </c>
      <c r="K155" s="13">
        <v>0.3</v>
      </c>
      <c r="L155" s="5">
        <v>0</v>
      </c>
      <c r="M155" s="13">
        <v>0</v>
      </c>
      <c r="N155" s="5">
        <v>0</v>
      </c>
      <c r="O155" s="13">
        <v>0</v>
      </c>
      <c r="P155" s="5">
        <v>785.6</v>
      </c>
      <c r="Q155" s="13">
        <v>0</v>
      </c>
      <c r="S155" s="15">
        <v>0</v>
      </c>
      <c r="T155" s="16">
        <f t="shared" si="2"/>
        <v>179934.47</v>
      </c>
    </row>
    <row r="156" spans="1:20" ht="12.75">
      <c r="A156" s="4" t="s">
        <v>200</v>
      </c>
      <c r="B156" s="4" t="s">
        <v>33</v>
      </c>
      <c r="C156" s="4" t="s">
        <v>58</v>
      </c>
      <c r="D156" s="4">
        <v>0</v>
      </c>
      <c r="E156" s="13">
        <v>0</v>
      </c>
      <c r="F156" s="5">
        <v>123.12</v>
      </c>
      <c r="G156" s="13">
        <v>0</v>
      </c>
      <c r="H156" s="4">
        <v>865.54</v>
      </c>
      <c r="I156" s="13">
        <v>0</v>
      </c>
      <c r="J156" s="14">
        <v>50771.25</v>
      </c>
      <c r="K156" s="13">
        <v>0.28</v>
      </c>
      <c r="L156" s="5">
        <v>0</v>
      </c>
      <c r="M156" s="13">
        <v>0</v>
      </c>
      <c r="N156" s="5">
        <v>0</v>
      </c>
      <c r="O156" s="13">
        <v>0</v>
      </c>
      <c r="P156" s="14">
        <v>128240.09</v>
      </c>
      <c r="Q156" s="13">
        <v>0.71</v>
      </c>
      <c r="S156" s="15">
        <v>0</v>
      </c>
      <c r="T156" s="16">
        <f t="shared" si="2"/>
        <v>180000</v>
      </c>
    </row>
    <row r="157" spans="1:20" ht="12.75">
      <c r="A157" s="4" t="s">
        <v>201</v>
      </c>
      <c r="B157" s="4" t="s">
        <v>31</v>
      </c>
      <c r="C157" s="4" t="s">
        <v>202</v>
      </c>
      <c r="D157" s="12">
        <v>19952.25</v>
      </c>
      <c r="E157" s="13">
        <v>0.16</v>
      </c>
      <c r="F157" s="5">
        <v>0</v>
      </c>
      <c r="G157" s="13">
        <v>0</v>
      </c>
      <c r="H157" s="4">
        <v>0</v>
      </c>
      <c r="I157" s="13">
        <v>0</v>
      </c>
      <c r="J157" s="14">
        <v>20355.42</v>
      </c>
      <c r="K157" s="13">
        <v>0.16</v>
      </c>
      <c r="L157" s="14">
        <v>25300</v>
      </c>
      <c r="M157" s="13">
        <v>0.2</v>
      </c>
      <c r="N157" s="14">
        <v>46302</v>
      </c>
      <c r="O157" s="13">
        <v>0.36</v>
      </c>
      <c r="P157" s="14">
        <v>16440.05</v>
      </c>
      <c r="Q157" s="13">
        <v>0.13</v>
      </c>
      <c r="S157" s="15">
        <v>0</v>
      </c>
      <c r="T157" s="16">
        <f t="shared" si="2"/>
        <v>128349.72</v>
      </c>
    </row>
    <row r="158" spans="1:20" ht="12.75">
      <c r="A158" s="4" t="s">
        <v>203</v>
      </c>
      <c r="B158" s="4" t="s">
        <v>15</v>
      </c>
      <c r="C158" s="4" t="s">
        <v>50</v>
      </c>
      <c r="D158" s="12">
        <v>42351.65</v>
      </c>
      <c r="E158" s="13">
        <v>0.24</v>
      </c>
      <c r="F158" s="5">
        <v>315.86</v>
      </c>
      <c r="G158" s="13">
        <v>0</v>
      </c>
      <c r="H158" s="12">
        <v>9324.44</v>
      </c>
      <c r="I158" s="13">
        <v>0.05</v>
      </c>
      <c r="J158" s="14">
        <v>51714.22</v>
      </c>
      <c r="K158" s="13">
        <v>0.29</v>
      </c>
      <c r="L158" s="14">
        <v>4000</v>
      </c>
      <c r="M158" s="13">
        <v>0.02</v>
      </c>
      <c r="N158" s="5">
        <v>731</v>
      </c>
      <c r="O158" s="13">
        <v>0</v>
      </c>
      <c r="P158" s="14">
        <v>67312.83</v>
      </c>
      <c r="Q158" s="13">
        <v>0.37</v>
      </c>
      <c r="R158" s="14">
        <v>4250</v>
      </c>
      <c r="S158" s="15">
        <v>0.02</v>
      </c>
      <c r="T158" s="16">
        <f t="shared" si="2"/>
        <v>180000</v>
      </c>
    </row>
    <row r="159" spans="1:20" ht="12.75">
      <c r="A159" s="4" t="s">
        <v>204</v>
      </c>
      <c r="B159" s="4" t="s">
        <v>52</v>
      </c>
      <c r="C159" s="4" t="s">
        <v>125</v>
      </c>
      <c r="D159" s="12">
        <v>0</v>
      </c>
      <c r="E159" s="13"/>
      <c r="F159" s="5">
        <v>0</v>
      </c>
      <c r="G159" s="13"/>
      <c r="H159" s="12">
        <v>0</v>
      </c>
      <c r="I159" s="13"/>
      <c r="J159" s="14">
        <v>0</v>
      </c>
      <c r="K159" s="13"/>
      <c r="L159" s="14">
        <v>56600</v>
      </c>
      <c r="M159" s="13">
        <v>1</v>
      </c>
      <c r="N159" s="14">
        <v>0</v>
      </c>
      <c r="O159" s="13"/>
      <c r="P159" s="14">
        <v>0</v>
      </c>
      <c r="Q159" s="13"/>
      <c r="R159" s="14"/>
      <c r="S159" s="15"/>
      <c r="T159" s="16">
        <f t="shared" si="2"/>
        <v>56600</v>
      </c>
    </row>
    <row r="160" spans="1:20" ht="12.75">
      <c r="A160" s="4" t="s">
        <v>205</v>
      </c>
      <c r="B160" s="4" t="s">
        <v>18</v>
      </c>
      <c r="C160" s="4" t="s">
        <v>19</v>
      </c>
      <c r="D160" s="12">
        <v>36872.43</v>
      </c>
      <c r="E160" s="13">
        <v>0.2</v>
      </c>
      <c r="F160" s="14">
        <v>4381.34</v>
      </c>
      <c r="G160" s="13">
        <v>0.02</v>
      </c>
      <c r="H160" s="12">
        <v>6354.37</v>
      </c>
      <c r="I160" s="13">
        <v>0.04</v>
      </c>
      <c r="J160" s="14">
        <v>31447.9</v>
      </c>
      <c r="K160" s="13">
        <v>0.17</v>
      </c>
      <c r="L160" s="14">
        <v>35330.2</v>
      </c>
      <c r="M160" s="13">
        <v>0.2</v>
      </c>
      <c r="N160" s="14">
        <v>22319.1</v>
      </c>
      <c r="O160" s="13">
        <v>0.12</v>
      </c>
      <c r="P160" s="14">
        <v>42221.66</v>
      </c>
      <c r="Q160" s="13">
        <v>0.23</v>
      </c>
      <c r="R160" s="14">
        <v>1073</v>
      </c>
      <c r="S160" s="15">
        <v>0.01</v>
      </c>
      <c r="T160" s="16">
        <f t="shared" si="2"/>
        <v>180000</v>
      </c>
    </row>
    <row r="161" spans="1:20" ht="12.75">
      <c r="A161" s="4" t="s">
        <v>206</v>
      </c>
      <c r="B161" s="4" t="s">
        <v>24</v>
      </c>
      <c r="C161" s="4" t="s">
        <v>70</v>
      </c>
      <c r="D161" s="12">
        <v>1805.38</v>
      </c>
      <c r="E161" s="13">
        <v>0.01</v>
      </c>
      <c r="F161" s="14">
        <v>50745.3</v>
      </c>
      <c r="G161" s="13">
        <v>0.28</v>
      </c>
      <c r="H161" s="4">
        <v>0</v>
      </c>
      <c r="I161" s="13">
        <v>0</v>
      </c>
      <c r="J161" s="14">
        <v>46524.12</v>
      </c>
      <c r="K161" s="13">
        <v>0.26</v>
      </c>
      <c r="L161" s="5">
        <v>600</v>
      </c>
      <c r="M161" s="13">
        <v>0</v>
      </c>
      <c r="N161" s="14">
        <v>29055</v>
      </c>
      <c r="O161" s="13">
        <v>0.16</v>
      </c>
      <c r="P161" s="14">
        <v>51229.57</v>
      </c>
      <c r="Q161" s="13">
        <v>0.28</v>
      </c>
      <c r="S161" s="15">
        <v>0</v>
      </c>
      <c r="T161" s="16">
        <f t="shared" si="2"/>
        <v>179959.37</v>
      </c>
    </row>
    <row r="162" spans="1:20" ht="12.75">
      <c r="A162" s="4" t="s">
        <v>207</v>
      </c>
      <c r="B162" s="4" t="s">
        <v>18</v>
      </c>
      <c r="C162" s="4" t="s">
        <v>87</v>
      </c>
      <c r="D162" s="4">
        <v>0</v>
      </c>
      <c r="E162" s="13">
        <v>0</v>
      </c>
      <c r="F162" s="14">
        <v>4481</v>
      </c>
      <c r="G162" s="13">
        <v>0.03</v>
      </c>
      <c r="H162" s="4">
        <v>0</v>
      </c>
      <c r="I162" s="13">
        <v>0</v>
      </c>
      <c r="J162" s="14">
        <v>34961.76</v>
      </c>
      <c r="K162" s="13">
        <v>0.21</v>
      </c>
      <c r="L162" s="14">
        <v>94200</v>
      </c>
      <c r="M162" s="13">
        <v>0.57</v>
      </c>
      <c r="N162" s="14">
        <v>25200</v>
      </c>
      <c r="O162" s="13">
        <v>0.15</v>
      </c>
      <c r="P162" s="14">
        <v>7559.59</v>
      </c>
      <c r="Q162" s="13">
        <v>0.05</v>
      </c>
      <c r="S162" s="15">
        <v>0</v>
      </c>
      <c r="T162" s="16">
        <f t="shared" si="2"/>
        <v>166402.35</v>
      </c>
    </row>
    <row r="163" spans="1:20" ht="12.75">
      <c r="A163" s="4" t="s">
        <v>208</v>
      </c>
      <c r="B163" s="4" t="s">
        <v>21</v>
      </c>
      <c r="C163" s="4" t="s">
        <v>96</v>
      </c>
      <c r="D163" s="12">
        <v>12242.99</v>
      </c>
      <c r="E163" s="13">
        <v>0.07</v>
      </c>
      <c r="F163" s="14">
        <v>1032.35</v>
      </c>
      <c r="G163" s="13">
        <v>0.01</v>
      </c>
      <c r="H163" s="12">
        <v>7970.95</v>
      </c>
      <c r="I163" s="13">
        <v>0.05</v>
      </c>
      <c r="J163" s="14">
        <v>30699.22</v>
      </c>
      <c r="K163" s="13">
        <v>0.17</v>
      </c>
      <c r="L163" s="14">
        <v>37093</v>
      </c>
      <c r="M163" s="13">
        <v>0.21</v>
      </c>
      <c r="N163" s="5">
        <v>0</v>
      </c>
      <c r="O163" s="13">
        <v>0</v>
      </c>
      <c r="P163" s="14">
        <v>87275.23</v>
      </c>
      <c r="Q163" s="13">
        <v>0.49</v>
      </c>
      <c r="S163" s="15">
        <v>0</v>
      </c>
      <c r="T163" s="16">
        <f t="shared" si="2"/>
        <v>176313.74</v>
      </c>
    </row>
    <row r="164" spans="1:20" ht="12.75">
      <c r="A164" s="4" t="s">
        <v>209</v>
      </c>
      <c r="B164" s="4" t="s">
        <v>33</v>
      </c>
      <c r="C164" s="4" t="s">
        <v>125</v>
      </c>
      <c r="D164" s="4">
        <v>0</v>
      </c>
      <c r="E164" s="13">
        <v>0</v>
      </c>
      <c r="F164" s="14">
        <v>33719.17</v>
      </c>
      <c r="G164" s="13">
        <v>0.19</v>
      </c>
      <c r="H164" s="12">
        <v>32201.09</v>
      </c>
      <c r="I164" s="13">
        <v>0.18</v>
      </c>
      <c r="J164" s="14">
        <v>54000</v>
      </c>
      <c r="K164" s="13">
        <v>0.3</v>
      </c>
      <c r="L164" s="14">
        <v>49691.74</v>
      </c>
      <c r="M164" s="13">
        <v>0.28</v>
      </c>
      <c r="N164" s="14">
        <v>10095</v>
      </c>
      <c r="O164" s="13">
        <v>0.06</v>
      </c>
      <c r="P164" s="5">
        <v>293</v>
      </c>
      <c r="Q164" s="13">
        <v>0</v>
      </c>
      <c r="S164" s="15">
        <v>0</v>
      </c>
      <c r="T164" s="16">
        <f t="shared" si="2"/>
        <v>180000</v>
      </c>
    </row>
    <row r="165" spans="1:20" ht="12.75">
      <c r="A165" s="4" t="s">
        <v>210</v>
      </c>
      <c r="B165" s="4" t="s">
        <v>21</v>
      </c>
      <c r="C165" s="4" t="s">
        <v>25</v>
      </c>
      <c r="D165" s="12">
        <v>80090.38</v>
      </c>
      <c r="E165" s="13">
        <v>0.45</v>
      </c>
      <c r="F165" s="14">
        <v>4681.29</v>
      </c>
      <c r="G165" s="13">
        <v>0.03</v>
      </c>
      <c r="H165" s="12">
        <v>3787.79</v>
      </c>
      <c r="I165" s="13">
        <v>0.02</v>
      </c>
      <c r="J165" s="14">
        <v>23740.89</v>
      </c>
      <c r="K165" s="13">
        <v>0.13</v>
      </c>
      <c r="L165" s="14">
        <v>59860</v>
      </c>
      <c r="M165" s="13">
        <v>0.34</v>
      </c>
      <c r="N165" s="14">
        <v>1080</v>
      </c>
      <c r="O165" s="13">
        <v>0.01</v>
      </c>
      <c r="P165" s="14">
        <v>3940.47</v>
      </c>
      <c r="Q165" s="13">
        <v>0.02</v>
      </c>
      <c r="S165" s="15">
        <v>0</v>
      </c>
      <c r="T165" s="16">
        <f t="shared" si="2"/>
        <v>177180.81999999998</v>
      </c>
    </row>
    <row r="166" spans="1:20" ht="12.75">
      <c r="A166" s="4" t="s">
        <v>211</v>
      </c>
      <c r="B166" s="4" t="s">
        <v>24</v>
      </c>
      <c r="C166" s="4" t="s">
        <v>28</v>
      </c>
      <c r="D166" s="12">
        <v>58619.62</v>
      </c>
      <c r="E166" s="13">
        <v>0.33</v>
      </c>
      <c r="F166" s="14">
        <v>6359.46</v>
      </c>
      <c r="G166" s="13">
        <v>0.04</v>
      </c>
      <c r="H166" s="4">
        <v>0</v>
      </c>
      <c r="I166" s="13">
        <v>0</v>
      </c>
      <c r="J166" s="14">
        <v>43425.23</v>
      </c>
      <c r="K166" s="13">
        <v>0.24</v>
      </c>
      <c r="L166" s="14">
        <v>35000</v>
      </c>
      <c r="M166" s="13">
        <v>0.2</v>
      </c>
      <c r="N166" s="14">
        <v>31825</v>
      </c>
      <c r="O166" s="13">
        <v>0.18</v>
      </c>
      <c r="P166" s="14">
        <v>2033.72</v>
      </c>
      <c r="Q166" s="13">
        <v>0.01</v>
      </c>
      <c r="S166" s="15">
        <v>0</v>
      </c>
      <c r="T166" s="16">
        <f t="shared" si="2"/>
        <v>177263.03</v>
      </c>
    </row>
    <row r="167" spans="1:20" ht="12.75">
      <c r="A167" s="4" t="s">
        <v>212</v>
      </c>
      <c r="B167" s="4" t="s">
        <v>31</v>
      </c>
      <c r="C167" s="4" t="s">
        <v>16</v>
      </c>
      <c r="D167" s="12">
        <v>24863.45</v>
      </c>
      <c r="E167" s="13">
        <v>0.26</v>
      </c>
      <c r="F167" s="5">
        <v>707.15</v>
      </c>
      <c r="G167" s="13">
        <v>0.01</v>
      </c>
      <c r="H167" s="12">
        <v>6468.27</v>
      </c>
      <c r="I167" s="13">
        <v>0.07</v>
      </c>
      <c r="J167" s="14">
        <v>9711.66</v>
      </c>
      <c r="K167" s="13">
        <v>0.1</v>
      </c>
      <c r="L167" s="14">
        <v>4528</v>
      </c>
      <c r="M167" s="13">
        <v>0.05</v>
      </c>
      <c r="N167" s="14">
        <v>5210</v>
      </c>
      <c r="O167" s="13">
        <v>0.06</v>
      </c>
      <c r="P167" s="14">
        <v>43192.63</v>
      </c>
      <c r="Q167" s="13">
        <v>0.46</v>
      </c>
      <c r="S167" s="15">
        <v>0</v>
      </c>
      <c r="T167" s="16">
        <f t="shared" si="2"/>
        <v>94681.16</v>
      </c>
    </row>
    <row r="168" spans="1:20" ht="12.75">
      <c r="A168" s="4" t="s">
        <v>213</v>
      </c>
      <c r="B168" s="4" t="s">
        <v>27</v>
      </c>
      <c r="C168" s="4" t="s">
        <v>25</v>
      </c>
      <c r="D168" s="12">
        <v>4568.62</v>
      </c>
      <c r="E168" s="13">
        <v>0.03</v>
      </c>
      <c r="F168" s="5">
        <v>142.35</v>
      </c>
      <c r="G168" s="13">
        <v>0</v>
      </c>
      <c r="H168" s="12">
        <v>4155.81</v>
      </c>
      <c r="I168" s="13">
        <v>0.02</v>
      </c>
      <c r="J168" s="14">
        <v>52744.26</v>
      </c>
      <c r="K168" s="13">
        <v>0.29</v>
      </c>
      <c r="L168" s="5">
        <v>0</v>
      </c>
      <c r="M168" s="13">
        <v>0</v>
      </c>
      <c r="N168" s="14">
        <v>79025</v>
      </c>
      <c r="O168" s="13">
        <v>0.44</v>
      </c>
      <c r="P168" s="14">
        <v>39009.68</v>
      </c>
      <c r="Q168" s="13">
        <v>0.22</v>
      </c>
      <c r="S168" s="15">
        <v>0</v>
      </c>
      <c r="T168" s="16">
        <f t="shared" si="2"/>
        <v>179645.72</v>
      </c>
    </row>
    <row r="169" spans="1:20" ht="12.75">
      <c r="A169" s="4" t="s">
        <v>214</v>
      </c>
      <c r="B169" s="4" t="s">
        <v>48</v>
      </c>
      <c r="C169" s="4" t="s">
        <v>70</v>
      </c>
      <c r="D169" s="12">
        <v>30217.68</v>
      </c>
      <c r="E169" s="13">
        <v>0.17</v>
      </c>
      <c r="F169" s="5">
        <v>499.9</v>
      </c>
      <c r="G169" s="13">
        <v>0</v>
      </c>
      <c r="H169" s="12">
        <v>4170</v>
      </c>
      <c r="I169" s="13">
        <v>0.02</v>
      </c>
      <c r="J169" s="14">
        <v>54000</v>
      </c>
      <c r="K169" s="13">
        <v>0.3</v>
      </c>
      <c r="L169" s="14">
        <v>41525.69</v>
      </c>
      <c r="M169" s="13">
        <v>0.23</v>
      </c>
      <c r="N169" s="14">
        <v>40000</v>
      </c>
      <c r="O169" s="13">
        <v>0.22</v>
      </c>
      <c r="P169" s="14">
        <v>9586.73</v>
      </c>
      <c r="Q169" s="13">
        <v>0.05</v>
      </c>
      <c r="S169" s="15">
        <v>0</v>
      </c>
      <c r="T169" s="16">
        <f t="shared" si="2"/>
        <v>180000.00000000003</v>
      </c>
    </row>
    <row r="170" spans="1:20" ht="12.75">
      <c r="A170" s="4" t="s">
        <v>215</v>
      </c>
      <c r="B170" s="4" t="s">
        <v>24</v>
      </c>
      <c r="C170" s="4" t="s">
        <v>68</v>
      </c>
      <c r="D170" s="12">
        <v>16391.79</v>
      </c>
      <c r="E170" s="13">
        <v>0.09</v>
      </c>
      <c r="F170" s="14">
        <v>2352.05</v>
      </c>
      <c r="G170" s="13">
        <v>0.01</v>
      </c>
      <c r="H170" s="12">
        <v>1928</v>
      </c>
      <c r="I170" s="13">
        <v>0.01</v>
      </c>
      <c r="J170" s="14">
        <v>52023.36</v>
      </c>
      <c r="K170" s="13">
        <v>0.29</v>
      </c>
      <c r="L170" s="14">
        <v>21282.55</v>
      </c>
      <c r="M170" s="13">
        <v>0.12</v>
      </c>
      <c r="N170" s="14">
        <v>51580</v>
      </c>
      <c r="O170" s="13">
        <v>0.29</v>
      </c>
      <c r="P170" s="14">
        <v>33353.45</v>
      </c>
      <c r="Q170" s="13">
        <v>0.19</v>
      </c>
      <c r="R170" s="14">
        <v>1080</v>
      </c>
      <c r="S170" s="15">
        <v>0.01</v>
      </c>
      <c r="T170" s="16">
        <f t="shared" si="2"/>
        <v>179991.2</v>
      </c>
    </row>
    <row r="171" spans="1:20" ht="12.75">
      <c r="A171" s="4" t="s">
        <v>216</v>
      </c>
      <c r="B171" s="4" t="s">
        <v>33</v>
      </c>
      <c r="C171" s="4" t="s">
        <v>68</v>
      </c>
      <c r="D171" s="12">
        <v>44461.49</v>
      </c>
      <c r="E171" s="13">
        <v>0.25</v>
      </c>
      <c r="F171" s="5">
        <v>291.9</v>
      </c>
      <c r="G171" s="13">
        <v>0</v>
      </c>
      <c r="H171" s="12">
        <v>2388.34</v>
      </c>
      <c r="I171" s="13">
        <v>0.01</v>
      </c>
      <c r="J171" s="14">
        <v>28634.71</v>
      </c>
      <c r="K171" s="13">
        <v>0.16</v>
      </c>
      <c r="L171" s="14">
        <v>1050</v>
      </c>
      <c r="M171" s="13">
        <v>0.01</v>
      </c>
      <c r="N171" s="5">
        <v>460</v>
      </c>
      <c r="O171" s="13">
        <v>0</v>
      </c>
      <c r="P171" s="14">
        <v>102616.45</v>
      </c>
      <c r="Q171" s="13">
        <v>0.57</v>
      </c>
      <c r="S171" s="15">
        <v>0</v>
      </c>
      <c r="T171" s="16">
        <f t="shared" si="2"/>
        <v>179902.89</v>
      </c>
    </row>
    <row r="172" spans="1:20" ht="12.75">
      <c r="A172" s="4" t="s">
        <v>217</v>
      </c>
      <c r="B172" s="4" t="s">
        <v>21</v>
      </c>
      <c r="C172" s="4" t="s">
        <v>68</v>
      </c>
      <c r="D172" s="12">
        <v>11345.46</v>
      </c>
      <c r="E172" s="13">
        <v>0.08</v>
      </c>
      <c r="F172" s="5">
        <v>707.11</v>
      </c>
      <c r="G172" s="13">
        <v>0.01</v>
      </c>
      <c r="H172" s="4">
        <v>0</v>
      </c>
      <c r="I172" s="13">
        <v>0</v>
      </c>
      <c r="J172" s="14">
        <v>16182.54</v>
      </c>
      <c r="K172" s="13">
        <v>0.12</v>
      </c>
      <c r="L172" s="14">
        <v>63000</v>
      </c>
      <c r="M172" s="13">
        <v>0.45</v>
      </c>
      <c r="N172" s="14">
        <v>27375</v>
      </c>
      <c r="O172" s="13">
        <v>0.19</v>
      </c>
      <c r="P172" s="14">
        <v>21938.26</v>
      </c>
      <c r="Q172" s="13">
        <v>0.16</v>
      </c>
      <c r="S172" s="15">
        <v>0</v>
      </c>
      <c r="T172" s="16">
        <f t="shared" si="2"/>
        <v>140548.37</v>
      </c>
    </row>
    <row r="173" spans="1:20" ht="12.75">
      <c r="A173" s="4" t="s">
        <v>218</v>
      </c>
      <c r="B173" s="4" t="s">
        <v>44</v>
      </c>
      <c r="C173" s="4" t="s">
        <v>46</v>
      </c>
      <c r="D173" s="12">
        <v>20717.15</v>
      </c>
      <c r="E173" s="13">
        <v>0.12</v>
      </c>
      <c r="F173" s="5">
        <v>377.05</v>
      </c>
      <c r="G173" s="13">
        <v>0</v>
      </c>
      <c r="H173" s="4">
        <v>878.86</v>
      </c>
      <c r="I173" s="13">
        <v>0</v>
      </c>
      <c r="J173" s="14">
        <v>23387.75</v>
      </c>
      <c r="K173" s="13">
        <v>0.13</v>
      </c>
      <c r="L173" s="14">
        <v>11850</v>
      </c>
      <c r="M173" s="13">
        <v>0.07</v>
      </c>
      <c r="N173" s="14">
        <v>6930</v>
      </c>
      <c r="O173" s="13">
        <v>0.04</v>
      </c>
      <c r="P173" s="14">
        <v>115800</v>
      </c>
      <c r="Q173" s="13">
        <v>0.64</v>
      </c>
      <c r="S173" s="15">
        <v>0</v>
      </c>
      <c r="T173" s="16">
        <f t="shared" si="2"/>
        <v>179940.81</v>
      </c>
    </row>
    <row r="174" spans="1:20" ht="12.75">
      <c r="A174" s="4" t="s">
        <v>219</v>
      </c>
      <c r="B174" s="4" t="s">
        <v>220</v>
      </c>
      <c r="C174" s="4" t="s">
        <v>111</v>
      </c>
      <c r="D174" s="12">
        <v>17670</v>
      </c>
      <c r="E174" s="13">
        <v>0.12</v>
      </c>
      <c r="F174" s="5">
        <v>0</v>
      </c>
      <c r="G174" s="13">
        <v>0</v>
      </c>
      <c r="H174" s="12">
        <v>43775</v>
      </c>
      <c r="I174" s="13">
        <v>0.29</v>
      </c>
      <c r="J174" s="14">
        <v>21102.39</v>
      </c>
      <c r="K174" s="13">
        <v>0.14</v>
      </c>
      <c r="L174" s="14">
        <v>15765</v>
      </c>
      <c r="M174" s="13">
        <v>0.11</v>
      </c>
      <c r="N174" s="5">
        <v>0</v>
      </c>
      <c r="O174" s="13">
        <v>0</v>
      </c>
      <c r="P174" s="14">
        <v>50452.77</v>
      </c>
      <c r="Q174" s="13">
        <v>0.34</v>
      </c>
      <c r="S174" s="15">
        <v>0</v>
      </c>
      <c r="T174" s="16">
        <f t="shared" si="2"/>
        <v>148765.16</v>
      </c>
    </row>
    <row r="175" spans="1:20" ht="12.75">
      <c r="A175" s="4" t="s">
        <v>221</v>
      </c>
      <c r="B175" s="4" t="s">
        <v>82</v>
      </c>
      <c r="C175" s="4" t="s">
        <v>28</v>
      </c>
      <c r="D175" s="12">
        <v>11300.94</v>
      </c>
      <c r="E175" s="13">
        <v>0.06</v>
      </c>
      <c r="F175" s="5">
        <v>132.47</v>
      </c>
      <c r="G175" s="13">
        <v>0</v>
      </c>
      <c r="H175" s="12">
        <v>4300.01</v>
      </c>
      <c r="I175" s="13">
        <v>0.02</v>
      </c>
      <c r="J175" s="14">
        <v>42583.9</v>
      </c>
      <c r="K175" s="13">
        <v>0.24</v>
      </c>
      <c r="L175" s="5">
        <v>0</v>
      </c>
      <c r="M175" s="13">
        <v>0</v>
      </c>
      <c r="N175" s="14">
        <v>4350</v>
      </c>
      <c r="O175" s="13">
        <v>0.02</v>
      </c>
      <c r="P175" s="14">
        <v>115701.96</v>
      </c>
      <c r="Q175" s="13">
        <v>0.65</v>
      </c>
      <c r="S175" s="15">
        <v>0</v>
      </c>
      <c r="T175" s="16">
        <f t="shared" si="2"/>
        <v>178369.28</v>
      </c>
    </row>
    <row r="176" spans="1:20" ht="12.75">
      <c r="A176" s="4" t="s">
        <v>222</v>
      </c>
      <c r="B176" s="4" t="s">
        <v>18</v>
      </c>
      <c r="C176" s="4" t="s">
        <v>55</v>
      </c>
      <c r="D176" s="12">
        <v>14255.83</v>
      </c>
      <c r="E176" s="13">
        <v>0.08</v>
      </c>
      <c r="F176" s="5">
        <v>16.28</v>
      </c>
      <c r="G176" s="13">
        <v>0</v>
      </c>
      <c r="H176" s="4">
        <v>828.35</v>
      </c>
      <c r="I176" s="13">
        <v>0</v>
      </c>
      <c r="J176" s="14">
        <v>39847.21</v>
      </c>
      <c r="K176" s="13">
        <v>0.22</v>
      </c>
      <c r="L176" s="5">
        <v>0</v>
      </c>
      <c r="M176" s="13">
        <v>0</v>
      </c>
      <c r="N176" s="14">
        <v>6719</v>
      </c>
      <c r="O176" s="13">
        <v>0.04</v>
      </c>
      <c r="P176" s="14">
        <v>118072.63</v>
      </c>
      <c r="Q176" s="13">
        <v>0.66</v>
      </c>
      <c r="S176" s="15">
        <v>0</v>
      </c>
      <c r="T176" s="16">
        <f t="shared" si="2"/>
        <v>179739.3</v>
      </c>
    </row>
    <row r="177" spans="1:20" ht="12.75">
      <c r="A177" s="4" t="s">
        <v>223</v>
      </c>
      <c r="B177" s="4" t="s">
        <v>24</v>
      </c>
      <c r="C177" s="4" t="s">
        <v>111</v>
      </c>
      <c r="D177" s="12">
        <v>34971.96</v>
      </c>
      <c r="E177" s="13">
        <v>0.19</v>
      </c>
      <c r="F177" s="14">
        <v>3961.65</v>
      </c>
      <c r="G177" s="13">
        <v>0.02</v>
      </c>
      <c r="H177" s="12">
        <v>3059</v>
      </c>
      <c r="I177" s="13">
        <v>0.02</v>
      </c>
      <c r="J177" s="14">
        <v>49206.41</v>
      </c>
      <c r="K177" s="13">
        <v>0.27</v>
      </c>
      <c r="L177" s="14">
        <v>20400</v>
      </c>
      <c r="M177" s="13">
        <v>0.11</v>
      </c>
      <c r="N177" s="14">
        <v>66390.09</v>
      </c>
      <c r="O177" s="13">
        <v>0.37</v>
      </c>
      <c r="P177" s="5">
        <v>327.63</v>
      </c>
      <c r="Q177" s="13">
        <v>0</v>
      </c>
      <c r="R177" s="14">
        <v>1560</v>
      </c>
      <c r="S177" s="15">
        <v>0.01</v>
      </c>
      <c r="T177" s="16">
        <f t="shared" si="2"/>
        <v>179876.74</v>
      </c>
    </row>
    <row r="178" spans="1:20" ht="12.75">
      <c r="A178" s="4" t="s">
        <v>224</v>
      </c>
      <c r="B178" s="4" t="s">
        <v>21</v>
      </c>
      <c r="C178" s="4" t="s">
        <v>46</v>
      </c>
      <c r="D178" s="12">
        <v>12677.94</v>
      </c>
      <c r="E178" s="13">
        <v>0.1</v>
      </c>
      <c r="F178" s="14">
        <v>5162.37</v>
      </c>
      <c r="G178" s="13">
        <v>0.04</v>
      </c>
      <c r="H178" s="4">
        <v>0</v>
      </c>
      <c r="I178" s="13">
        <v>0</v>
      </c>
      <c r="J178" s="14">
        <v>34874.33</v>
      </c>
      <c r="K178" s="13">
        <v>0.28</v>
      </c>
      <c r="L178" s="14">
        <v>1800</v>
      </c>
      <c r="M178" s="13">
        <v>0.01</v>
      </c>
      <c r="N178" s="14">
        <v>15000</v>
      </c>
      <c r="O178" s="13">
        <v>0.12</v>
      </c>
      <c r="P178" s="14">
        <v>54285.36</v>
      </c>
      <c r="Q178" s="13">
        <v>0.44</v>
      </c>
      <c r="S178" s="15">
        <v>0</v>
      </c>
      <c r="T178" s="16">
        <f t="shared" si="2"/>
        <v>123800</v>
      </c>
    </row>
    <row r="179" spans="1:20" ht="12.75">
      <c r="A179" s="4" t="s">
        <v>225</v>
      </c>
      <c r="B179" s="4" t="s">
        <v>226</v>
      </c>
      <c r="C179" s="4" t="s">
        <v>50</v>
      </c>
      <c r="D179" s="12">
        <v>31236.79</v>
      </c>
      <c r="E179" s="13">
        <v>0.18</v>
      </c>
      <c r="F179" s="5">
        <v>283.48</v>
      </c>
      <c r="G179" s="13">
        <v>0</v>
      </c>
      <c r="H179" s="4">
        <v>0</v>
      </c>
      <c r="I179" s="13">
        <v>0</v>
      </c>
      <c r="J179" s="14">
        <v>41311.47</v>
      </c>
      <c r="K179" s="13">
        <v>0.24</v>
      </c>
      <c r="L179" s="5">
        <v>0</v>
      </c>
      <c r="M179" s="13">
        <v>0</v>
      </c>
      <c r="N179" s="14">
        <v>83000</v>
      </c>
      <c r="O179" s="13">
        <v>0.48</v>
      </c>
      <c r="P179" s="14">
        <v>17140.39</v>
      </c>
      <c r="Q179" s="13">
        <v>0.1</v>
      </c>
      <c r="S179" s="15">
        <v>0</v>
      </c>
      <c r="T179" s="16">
        <f t="shared" si="2"/>
        <v>172972.13</v>
      </c>
    </row>
    <row r="180" spans="1:20" ht="12.75">
      <c r="A180" s="4" t="s">
        <v>227</v>
      </c>
      <c r="B180" s="4" t="s">
        <v>18</v>
      </c>
      <c r="C180" s="4" t="s">
        <v>111</v>
      </c>
      <c r="D180" s="12">
        <v>7449.11</v>
      </c>
      <c r="E180" s="13">
        <v>0.04</v>
      </c>
      <c r="F180" s="14">
        <v>1328.26</v>
      </c>
      <c r="G180" s="13">
        <v>0.01</v>
      </c>
      <c r="H180" s="4">
        <v>0</v>
      </c>
      <c r="I180" s="13">
        <v>0</v>
      </c>
      <c r="J180" s="14">
        <v>33934.42</v>
      </c>
      <c r="K180" s="13">
        <v>0.19</v>
      </c>
      <c r="L180" s="14">
        <v>43200</v>
      </c>
      <c r="M180" s="13">
        <v>0.25</v>
      </c>
      <c r="N180" s="5">
        <v>380</v>
      </c>
      <c r="O180" s="13">
        <v>0</v>
      </c>
      <c r="P180" s="14">
        <v>87786.74</v>
      </c>
      <c r="Q180" s="13">
        <v>0.5</v>
      </c>
      <c r="S180" s="15">
        <v>0</v>
      </c>
      <c r="T180" s="16">
        <f t="shared" si="2"/>
        <v>174078.53</v>
      </c>
    </row>
    <row r="181" spans="1:20" ht="12.75">
      <c r="A181" s="4" t="s">
        <v>228</v>
      </c>
      <c r="B181" s="4" t="s">
        <v>18</v>
      </c>
      <c r="C181" s="4" t="s">
        <v>55</v>
      </c>
      <c r="D181" s="12">
        <v>25822.22</v>
      </c>
      <c r="E181" s="13">
        <v>0.15</v>
      </c>
      <c r="F181" s="14">
        <v>5593.22</v>
      </c>
      <c r="G181" s="13">
        <v>0.03</v>
      </c>
      <c r="H181" s="12">
        <v>14774.16</v>
      </c>
      <c r="I181" s="13">
        <v>0.08</v>
      </c>
      <c r="J181" s="14">
        <v>45953.68</v>
      </c>
      <c r="K181" s="13">
        <v>0.26</v>
      </c>
      <c r="L181" s="5">
        <v>0</v>
      </c>
      <c r="M181" s="13">
        <v>0</v>
      </c>
      <c r="N181" s="14">
        <v>10000</v>
      </c>
      <c r="O181" s="13">
        <v>0.06</v>
      </c>
      <c r="P181" s="14">
        <v>75721.35</v>
      </c>
      <c r="Q181" s="13">
        <v>0.43</v>
      </c>
      <c r="S181" s="15">
        <v>0</v>
      </c>
      <c r="T181" s="16">
        <f t="shared" si="2"/>
        <v>177864.63</v>
      </c>
    </row>
    <row r="182" spans="1:20" ht="12.75">
      <c r="A182" s="4" t="s">
        <v>229</v>
      </c>
      <c r="B182" s="4" t="s">
        <v>31</v>
      </c>
      <c r="C182" s="4" t="s">
        <v>16</v>
      </c>
      <c r="D182" s="12">
        <v>27747.33</v>
      </c>
      <c r="E182" s="13">
        <v>0.2</v>
      </c>
      <c r="F182" s="14">
        <v>1986.21</v>
      </c>
      <c r="G182" s="13">
        <v>0.01</v>
      </c>
      <c r="H182" s="12">
        <v>6323.15</v>
      </c>
      <c r="I182" s="13">
        <v>0.05</v>
      </c>
      <c r="J182" s="14">
        <v>16605.6</v>
      </c>
      <c r="K182" s="13">
        <v>0.12</v>
      </c>
      <c r="L182" s="14">
        <v>2915</v>
      </c>
      <c r="M182" s="13">
        <v>0.02</v>
      </c>
      <c r="N182" s="14">
        <v>43785</v>
      </c>
      <c r="O182" s="13">
        <v>0.32</v>
      </c>
      <c r="P182" s="14">
        <v>36366.23</v>
      </c>
      <c r="Q182" s="13">
        <v>0.27</v>
      </c>
      <c r="S182" s="15">
        <v>0</v>
      </c>
      <c r="T182" s="16">
        <f t="shared" si="2"/>
        <v>135728.52000000002</v>
      </c>
    </row>
    <row r="183" spans="1:20" ht="12.75">
      <c r="A183" s="4" t="s">
        <v>230</v>
      </c>
      <c r="B183" s="4" t="s">
        <v>15</v>
      </c>
      <c r="C183" s="4" t="s">
        <v>58</v>
      </c>
      <c r="D183" s="4">
        <v>0</v>
      </c>
      <c r="E183" s="13">
        <v>0</v>
      </c>
      <c r="F183" s="14">
        <v>1020.1</v>
      </c>
      <c r="G183" s="13">
        <v>0.01</v>
      </c>
      <c r="H183" s="4">
        <v>0</v>
      </c>
      <c r="I183" s="13">
        <v>0</v>
      </c>
      <c r="J183" s="14">
        <v>43148.74</v>
      </c>
      <c r="K183" s="13">
        <v>0.24</v>
      </c>
      <c r="L183" s="14">
        <v>32500</v>
      </c>
      <c r="M183" s="13">
        <v>0.18</v>
      </c>
      <c r="N183" s="14">
        <v>3590</v>
      </c>
      <c r="O183" s="13">
        <v>0.02</v>
      </c>
      <c r="P183" s="14">
        <v>97253.64</v>
      </c>
      <c r="Q183" s="13">
        <v>0.55</v>
      </c>
      <c r="S183" s="15">
        <v>0</v>
      </c>
      <c r="T183" s="16">
        <f t="shared" si="2"/>
        <v>177512.47999999998</v>
      </c>
    </row>
    <row r="184" spans="1:20" ht="12.75">
      <c r="A184" s="4" t="s">
        <v>231</v>
      </c>
      <c r="B184" s="4" t="s">
        <v>52</v>
      </c>
      <c r="C184" s="4" t="s">
        <v>22</v>
      </c>
      <c r="D184" s="12">
        <v>5524.49</v>
      </c>
      <c r="E184" s="13">
        <v>0.04</v>
      </c>
      <c r="F184" s="5">
        <v>86.5</v>
      </c>
      <c r="G184" s="13">
        <v>0</v>
      </c>
      <c r="H184" s="12">
        <v>1291.8</v>
      </c>
      <c r="I184" s="13">
        <v>0.01</v>
      </c>
      <c r="J184" s="14">
        <v>44923.57</v>
      </c>
      <c r="K184" s="13">
        <v>0.31</v>
      </c>
      <c r="L184" s="14">
        <v>29650</v>
      </c>
      <c r="M184" s="13">
        <v>0.21</v>
      </c>
      <c r="N184" s="14">
        <v>14550</v>
      </c>
      <c r="O184" s="13">
        <v>0.1</v>
      </c>
      <c r="P184" s="14">
        <v>47440.39</v>
      </c>
      <c r="Q184" s="13">
        <v>0.33</v>
      </c>
      <c r="S184" s="15">
        <v>0</v>
      </c>
      <c r="T184" s="16">
        <f t="shared" si="2"/>
        <v>143466.75</v>
      </c>
    </row>
    <row r="185" spans="1:20" ht="12.75">
      <c r="A185" s="4" t="s">
        <v>232</v>
      </c>
      <c r="B185" s="4" t="s">
        <v>18</v>
      </c>
      <c r="C185" s="4" t="s">
        <v>55</v>
      </c>
      <c r="D185" s="12">
        <v>27910.66</v>
      </c>
      <c r="E185" s="13">
        <v>0.16</v>
      </c>
      <c r="F185" s="14">
        <v>30213.1</v>
      </c>
      <c r="G185" s="13">
        <v>0.17</v>
      </c>
      <c r="H185" s="4">
        <v>0</v>
      </c>
      <c r="I185" s="13">
        <v>0</v>
      </c>
      <c r="J185" s="14">
        <v>54000</v>
      </c>
      <c r="K185" s="13">
        <v>0.3</v>
      </c>
      <c r="L185" s="5">
        <v>0</v>
      </c>
      <c r="M185" s="13">
        <v>0</v>
      </c>
      <c r="N185" s="14">
        <v>67036.5</v>
      </c>
      <c r="O185" s="13">
        <v>0.37</v>
      </c>
      <c r="P185" s="5">
        <v>183.34</v>
      </c>
      <c r="Q185" s="13">
        <v>0</v>
      </c>
      <c r="S185" s="15">
        <v>0</v>
      </c>
      <c r="T185" s="16">
        <f t="shared" si="2"/>
        <v>179343.6</v>
      </c>
    </row>
    <row r="186" spans="1:20" ht="12.75">
      <c r="A186" s="4" t="s">
        <v>233</v>
      </c>
      <c r="B186" s="4" t="s">
        <v>21</v>
      </c>
      <c r="C186" s="4" t="s">
        <v>28</v>
      </c>
      <c r="D186" s="4">
        <v>0</v>
      </c>
      <c r="E186" s="13">
        <v>0</v>
      </c>
      <c r="F186" s="5">
        <v>107.8</v>
      </c>
      <c r="G186" s="13">
        <v>0</v>
      </c>
      <c r="H186" s="4">
        <v>242.26</v>
      </c>
      <c r="I186" s="13">
        <v>0</v>
      </c>
      <c r="J186" s="14">
        <v>30652.92</v>
      </c>
      <c r="K186" s="13">
        <v>0.17</v>
      </c>
      <c r="L186" s="5">
        <v>0</v>
      </c>
      <c r="M186" s="13">
        <v>0</v>
      </c>
      <c r="N186" s="14">
        <v>63905</v>
      </c>
      <c r="O186" s="13">
        <v>0.36</v>
      </c>
      <c r="P186" s="14">
        <v>84880</v>
      </c>
      <c r="Q186" s="13">
        <v>0.47</v>
      </c>
      <c r="S186" s="15">
        <v>0</v>
      </c>
      <c r="T186" s="16">
        <f t="shared" si="2"/>
        <v>179787.97999999998</v>
      </c>
    </row>
    <row r="187" spans="1:20" ht="12.75">
      <c r="A187" s="4" t="s">
        <v>234</v>
      </c>
      <c r="B187" s="4" t="s">
        <v>24</v>
      </c>
      <c r="C187" s="4" t="s">
        <v>58</v>
      </c>
      <c r="D187" s="12">
        <v>26386.85</v>
      </c>
      <c r="E187" s="13">
        <v>0.15</v>
      </c>
      <c r="F187" s="5">
        <v>792.51</v>
      </c>
      <c r="G187" s="13">
        <v>0</v>
      </c>
      <c r="H187" s="4">
        <v>500</v>
      </c>
      <c r="I187" s="13">
        <v>0</v>
      </c>
      <c r="J187" s="14">
        <v>39579.45</v>
      </c>
      <c r="K187" s="13">
        <v>0.22</v>
      </c>
      <c r="L187" s="14">
        <v>44585</v>
      </c>
      <c r="M187" s="13">
        <v>0.25</v>
      </c>
      <c r="N187" s="14">
        <v>19000</v>
      </c>
      <c r="O187" s="13">
        <v>0.11</v>
      </c>
      <c r="P187" s="14">
        <v>48769.18</v>
      </c>
      <c r="Q187" s="13">
        <v>0.27</v>
      </c>
      <c r="S187" s="15">
        <v>0</v>
      </c>
      <c r="T187" s="16">
        <f t="shared" si="2"/>
        <v>179612.99</v>
      </c>
    </row>
    <row r="188" spans="1:20" ht="12.75">
      <c r="A188" s="4" t="s">
        <v>235</v>
      </c>
      <c r="B188" s="4" t="s">
        <v>82</v>
      </c>
      <c r="C188" s="4" t="s">
        <v>50</v>
      </c>
      <c r="D188" s="12">
        <v>75037.96</v>
      </c>
      <c r="E188" s="13">
        <v>0.47</v>
      </c>
      <c r="F188" s="14">
        <v>2371.8</v>
      </c>
      <c r="G188" s="13">
        <v>0.02</v>
      </c>
      <c r="H188" s="12">
        <v>6934.49</v>
      </c>
      <c r="I188" s="13">
        <v>0.04</v>
      </c>
      <c r="J188" s="14">
        <v>16710.94</v>
      </c>
      <c r="K188" s="13">
        <v>0.11</v>
      </c>
      <c r="L188" s="14">
        <v>8000</v>
      </c>
      <c r="M188" s="13">
        <v>0.05</v>
      </c>
      <c r="N188" s="14">
        <v>24480</v>
      </c>
      <c r="O188" s="13">
        <v>0.15</v>
      </c>
      <c r="P188" s="14">
        <v>24526.7</v>
      </c>
      <c r="Q188" s="13">
        <v>0.16</v>
      </c>
      <c r="S188" s="15">
        <v>0</v>
      </c>
      <c r="T188" s="16">
        <f t="shared" si="2"/>
        <v>158061.89</v>
      </c>
    </row>
    <row r="189" spans="1:20" ht="12.75">
      <c r="A189" s="4" t="s">
        <v>236</v>
      </c>
      <c r="B189" s="4" t="s">
        <v>21</v>
      </c>
      <c r="C189" s="4" t="s">
        <v>50</v>
      </c>
      <c r="D189" s="4">
        <v>0</v>
      </c>
      <c r="E189" s="5" t="s">
        <v>39</v>
      </c>
      <c r="F189" s="5">
        <v>0</v>
      </c>
      <c r="G189" s="5" t="s">
        <v>39</v>
      </c>
      <c r="H189" s="4">
        <v>0</v>
      </c>
      <c r="I189" s="5" t="s">
        <v>39</v>
      </c>
      <c r="J189" s="5">
        <v>0</v>
      </c>
      <c r="K189" s="5" t="s">
        <v>39</v>
      </c>
      <c r="L189" s="5">
        <v>0</v>
      </c>
      <c r="M189" s="5" t="s">
        <v>39</v>
      </c>
      <c r="N189" s="5">
        <v>0</v>
      </c>
      <c r="O189" s="5" t="s">
        <v>39</v>
      </c>
      <c r="P189" s="5">
        <v>0</v>
      </c>
      <c r="Q189" s="5" t="s">
        <v>39</v>
      </c>
      <c r="S189" t="s">
        <v>39</v>
      </c>
      <c r="T189" s="16">
        <f t="shared" si="2"/>
        <v>0</v>
      </c>
    </row>
    <row r="190" spans="1:20" ht="12.75">
      <c r="A190" s="4" t="s">
        <v>237</v>
      </c>
      <c r="B190" s="4" t="s">
        <v>24</v>
      </c>
      <c r="C190" s="4" t="s">
        <v>238</v>
      </c>
      <c r="D190" s="12">
        <v>25715.08</v>
      </c>
      <c r="E190" s="13">
        <v>0.14</v>
      </c>
      <c r="F190" s="14">
        <v>11079.88</v>
      </c>
      <c r="G190" s="13">
        <v>0.06</v>
      </c>
      <c r="H190" s="4">
        <v>0</v>
      </c>
      <c r="I190" s="13">
        <v>0</v>
      </c>
      <c r="J190" s="14">
        <v>40131.88</v>
      </c>
      <c r="K190" s="13">
        <v>0.23</v>
      </c>
      <c r="L190" s="14">
        <v>29581</v>
      </c>
      <c r="M190" s="13">
        <v>0.17</v>
      </c>
      <c r="N190" s="14">
        <v>14880</v>
      </c>
      <c r="O190" s="13">
        <v>0.08</v>
      </c>
      <c r="P190" s="14">
        <v>56852.65</v>
      </c>
      <c r="Q190" s="13">
        <v>0.32</v>
      </c>
      <c r="S190" s="15">
        <v>0</v>
      </c>
      <c r="T190" s="16">
        <f t="shared" si="2"/>
        <v>178240.49</v>
      </c>
    </row>
    <row r="191" spans="1:20" ht="12.75">
      <c r="A191" s="4" t="s">
        <v>239</v>
      </c>
      <c r="B191" s="4" t="s">
        <v>133</v>
      </c>
      <c r="C191" s="4" t="s">
        <v>50</v>
      </c>
      <c r="D191" s="12">
        <v>16326.26</v>
      </c>
      <c r="E191" s="13">
        <v>0.11</v>
      </c>
      <c r="F191" s="14">
        <v>2000.63</v>
      </c>
      <c r="G191" s="13">
        <v>0.01</v>
      </c>
      <c r="H191" s="4">
        <v>0</v>
      </c>
      <c r="I191" s="13">
        <v>0</v>
      </c>
      <c r="J191" s="14">
        <v>52953.81</v>
      </c>
      <c r="K191" s="13">
        <v>0.34</v>
      </c>
      <c r="L191" s="14">
        <v>12000</v>
      </c>
      <c r="M191" s="13">
        <v>0.08</v>
      </c>
      <c r="N191" s="5">
        <v>0</v>
      </c>
      <c r="O191" s="13">
        <v>0</v>
      </c>
      <c r="P191" s="14">
        <v>71425.63</v>
      </c>
      <c r="Q191" s="13">
        <v>0.46</v>
      </c>
      <c r="S191" s="15">
        <v>0</v>
      </c>
      <c r="T191" s="16">
        <f t="shared" si="2"/>
        <v>154706.33000000002</v>
      </c>
    </row>
    <row r="192" spans="1:20" ht="12.75">
      <c r="A192" s="4" t="s">
        <v>240</v>
      </c>
      <c r="B192" s="4" t="s">
        <v>21</v>
      </c>
      <c r="C192" s="4" t="s">
        <v>238</v>
      </c>
      <c r="D192" s="12">
        <v>45030.36</v>
      </c>
      <c r="E192" s="13">
        <v>0.25</v>
      </c>
      <c r="F192" s="14">
        <v>1309.13</v>
      </c>
      <c r="G192" s="13">
        <v>0.01</v>
      </c>
      <c r="H192" s="12">
        <v>6141.75</v>
      </c>
      <c r="I192" s="13">
        <v>0.03</v>
      </c>
      <c r="J192" s="14">
        <v>48367.24</v>
      </c>
      <c r="K192" s="13">
        <v>0.27</v>
      </c>
      <c r="L192" s="14">
        <v>53600</v>
      </c>
      <c r="M192" s="13">
        <v>0.3</v>
      </c>
      <c r="N192" s="14">
        <v>2500</v>
      </c>
      <c r="O192" s="13">
        <v>0.01</v>
      </c>
      <c r="P192" s="14">
        <v>18978.51</v>
      </c>
      <c r="Q192" s="13">
        <v>0.11</v>
      </c>
      <c r="R192" s="14">
        <v>2620</v>
      </c>
      <c r="S192" s="15">
        <v>0.01</v>
      </c>
      <c r="T192" s="16">
        <f t="shared" si="2"/>
        <v>178546.99</v>
      </c>
    </row>
    <row r="193" spans="1:20" ht="12.75">
      <c r="A193" s="4" t="s">
        <v>241</v>
      </c>
      <c r="B193" s="4" t="s">
        <v>21</v>
      </c>
      <c r="C193" s="4" t="s">
        <v>68</v>
      </c>
      <c r="D193" s="12">
        <v>2878.96</v>
      </c>
      <c r="E193" s="13">
        <v>0.02</v>
      </c>
      <c r="F193" s="14">
        <v>3189.2</v>
      </c>
      <c r="G193" s="13">
        <v>0.02</v>
      </c>
      <c r="H193" s="4">
        <v>0</v>
      </c>
      <c r="I193" s="13">
        <v>0</v>
      </c>
      <c r="J193" s="14">
        <v>31045.69</v>
      </c>
      <c r="K193" s="13">
        <v>0.17</v>
      </c>
      <c r="L193" s="14">
        <v>83880</v>
      </c>
      <c r="M193" s="13">
        <v>0.47</v>
      </c>
      <c r="N193" s="5">
        <v>800</v>
      </c>
      <c r="O193" s="13">
        <v>0</v>
      </c>
      <c r="P193" s="14">
        <v>58107.37</v>
      </c>
      <c r="Q193" s="13">
        <v>0.32</v>
      </c>
      <c r="S193" s="15">
        <v>0</v>
      </c>
      <c r="T193" s="16">
        <f t="shared" si="2"/>
        <v>179901.22</v>
      </c>
    </row>
    <row r="194" spans="1:20" ht="12.75">
      <c r="A194" s="4" t="s">
        <v>242</v>
      </c>
      <c r="B194" s="4" t="s">
        <v>44</v>
      </c>
      <c r="C194" s="4" t="s">
        <v>131</v>
      </c>
      <c r="D194" s="12">
        <v>12926.53</v>
      </c>
      <c r="E194" s="13">
        <v>0.07</v>
      </c>
      <c r="F194" s="5">
        <v>962.7</v>
      </c>
      <c r="G194" s="13">
        <v>0.01</v>
      </c>
      <c r="H194" s="12">
        <v>19077.53</v>
      </c>
      <c r="I194" s="13">
        <v>0.11</v>
      </c>
      <c r="J194" s="14">
        <v>10395.56</v>
      </c>
      <c r="K194" s="13">
        <v>0.06</v>
      </c>
      <c r="L194" s="14">
        <v>56862</v>
      </c>
      <c r="M194" s="13">
        <v>0.33</v>
      </c>
      <c r="N194" s="14">
        <v>48930</v>
      </c>
      <c r="O194" s="13">
        <v>0.28</v>
      </c>
      <c r="P194" s="14">
        <v>24568.39</v>
      </c>
      <c r="Q194" s="13">
        <v>0.14</v>
      </c>
      <c r="S194" s="15">
        <v>0</v>
      </c>
      <c r="T194" s="16">
        <f t="shared" si="2"/>
        <v>173722.71000000002</v>
      </c>
    </row>
    <row r="195" spans="1:20" ht="12.75">
      <c r="A195" s="4" t="s">
        <v>243</v>
      </c>
      <c r="B195" s="4" t="s">
        <v>18</v>
      </c>
      <c r="C195" s="4" t="s">
        <v>65</v>
      </c>
      <c r="D195" s="12">
        <v>2709.3</v>
      </c>
      <c r="E195" s="13">
        <v>0.02</v>
      </c>
      <c r="F195" s="5">
        <v>77.94</v>
      </c>
      <c r="G195" s="13">
        <v>0</v>
      </c>
      <c r="H195" s="4">
        <v>0</v>
      </c>
      <c r="I195" s="13">
        <v>0</v>
      </c>
      <c r="J195" s="14">
        <v>54000</v>
      </c>
      <c r="K195" s="13">
        <v>0.33</v>
      </c>
      <c r="L195" s="14">
        <v>33800</v>
      </c>
      <c r="M195" s="13">
        <v>0.21</v>
      </c>
      <c r="N195" s="14">
        <v>73201.8</v>
      </c>
      <c r="O195" s="13">
        <v>0.45</v>
      </c>
      <c r="P195" s="5">
        <v>0</v>
      </c>
      <c r="Q195" s="13">
        <v>0</v>
      </c>
      <c r="S195" s="15">
        <v>0</v>
      </c>
      <c r="T195" s="16">
        <f t="shared" si="2"/>
        <v>163789.03999999998</v>
      </c>
    </row>
    <row r="196" spans="1:20" ht="12.75">
      <c r="A196" s="4" t="s">
        <v>244</v>
      </c>
      <c r="B196" s="4" t="s">
        <v>21</v>
      </c>
      <c r="C196" s="4" t="s">
        <v>16</v>
      </c>
      <c r="D196" s="12">
        <v>97102.88</v>
      </c>
      <c r="E196" s="13">
        <v>0.68</v>
      </c>
      <c r="F196" s="14">
        <v>1694.66</v>
      </c>
      <c r="G196" s="13">
        <v>0.01</v>
      </c>
      <c r="H196" s="12">
        <v>2609.51</v>
      </c>
      <c r="I196" s="13">
        <v>0.02</v>
      </c>
      <c r="J196" s="14">
        <v>18188.99</v>
      </c>
      <c r="K196" s="13">
        <v>0.13</v>
      </c>
      <c r="L196" s="5">
        <v>0</v>
      </c>
      <c r="M196" s="13">
        <v>0</v>
      </c>
      <c r="N196" s="5">
        <v>0</v>
      </c>
      <c r="O196" s="13">
        <v>0</v>
      </c>
      <c r="P196" s="14">
        <v>23145.9</v>
      </c>
      <c r="Q196" s="13">
        <v>0.16</v>
      </c>
      <c r="S196" s="15">
        <v>0</v>
      </c>
      <c r="T196" s="16">
        <f t="shared" si="2"/>
        <v>142741.94</v>
      </c>
    </row>
    <row r="197" spans="1:20" ht="12.75">
      <c r="A197" s="4" t="s">
        <v>245</v>
      </c>
      <c r="B197" s="4" t="s">
        <v>220</v>
      </c>
      <c r="C197" s="4" t="s">
        <v>103</v>
      </c>
      <c r="D197" s="12">
        <v>15544.27</v>
      </c>
      <c r="E197" s="13">
        <v>0.09</v>
      </c>
      <c r="F197" s="14">
        <v>2800</v>
      </c>
      <c r="G197" s="13">
        <v>0.02</v>
      </c>
      <c r="H197" s="4">
        <v>0</v>
      </c>
      <c r="I197" s="13">
        <v>0</v>
      </c>
      <c r="J197" s="14">
        <v>45601.32</v>
      </c>
      <c r="K197" s="13">
        <v>0.25</v>
      </c>
      <c r="L197" s="14">
        <v>15570</v>
      </c>
      <c r="M197" s="13">
        <v>0.09</v>
      </c>
      <c r="N197" s="5">
        <v>0</v>
      </c>
      <c r="O197" s="13">
        <v>0</v>
      </c>
      <c r="P197" s="14">
        <v>100082.4</v>
      </c>
      <c r="Q197" s="13">
        <v>0.56</v>
      </c>
      <c r="S197" s="15">
        <v>0</v>
      </c>
      <c r="T197" s="16">
        <f t="shared" si="2"/>
        <v>179597.99</v>
      </c>
    </row>
    <row r="198" spans="1:20" ht="12.75">
      <c r="A198" s="4" t="s">
        <v>246</v>
      </c>
      <c r="B198" s="4" t="s">
        <v>48</v>
      </c>
      <c r="C198" s="4" t="s">
        <v>16</v>
      </c>
      <c r="D198" s="12">
        <v>46592.82</v>
      </c>
      <c r="E198" s="13">
        <v>0.26</v>
      </c>
      <c r="F198" s="5">
        <v>600</v>
      </c>
      <c r="G198" s="13">
        <v>0</v>
      </c>
      <c r="H198" s="12">
        <v>20932.5</v>
      </c>
      <c r="I198" s="13">
        <v>0.12</v>
      </c>
      <c r="J198" s="14">
        <v>51585.7</v>
      </c>
      <c r="K198" s="13">
        <v>0.29</v>
      </c>
      <c r="L198" s="14">
        <v>36000</v>
      </c>
      <c r="M198" s="13">
        <v>0.2</v>
      </c>
      <c r="N198" s="5">
        <v>0</v>
      </c>
      <c r="O198" s="13">
        <v>0</v>
      </c>
      <c r="P198" s="14">
        <v>24000</v>
      </c>
      <c r="Q198" s="13">
        <v>0.13</v>
      </c>
      <c r="S198" s="15">
        <v>0</v>
      </c>
      <c r="T198" s="16">
        <f t="shared" si="2"/>
        <v>179711.02000000002</v>
      </c>
    </row>
    <row r="199" spans="1:20" ht="12.75">
      <c r="A199" s="4" t="s">
        <v>247</v>
      </c>
      <c r="B199" s="4" t="s">
        <v>21</v>
      </c>
      <c r="C199" s="4" t="s">
        <v>131</v>
      </c>
      <c r="D199" s="12">
        <v>25198.14</v>
      </c>
      <c r="E199" s="13">
        <v>0.15</v>
      </c>
      <c r="F199" s="5">
        <v>840.95</v>
      </c>
      <c r="G199" s="13">
        <v>0</v>
      </c>
      <c r="H199" s="4">
        <v>0</v>
      </c>
      <c r="I199" s="13">
        <v>0</v>
      </c>
      <c r="J199" s="14">
        <v>22055.03</v>
      </c>
      <c r="K199" s="13">
        <v>0.13</v>
      </c>
      <c r="L199" s="14">
        <v>52840</v>
      </c>
      <c r="M199" s="13">
        <v>0.31</v>
      </c>
      <c r="N199" s="14">
        <v>49250</v>
      </c>
      <c r="O199" s="13">
        <v>0.28</v>
      </c>
      <c r="P199" s="14">
        <v>19837.27</v>
      </c>
      <c r="Q199" s="13">
        <v>0.11</v>
      </c>
      <c r="R199" s="14">
        <v>2850</v>
      </c>
      <c r="S199" s="15">
        <v>0.02</v>
      </c>
      <c r="T199" s="16">
        <f t="shared" si="2"/>
        <v>172871.38999999998</v>
      </c>
    </row>
    <row r="200" spans="1:20" ht="12.75">
      <c r="A200" s="4" t="s">
        <v>248</v>
      </c>
      <c r="B200" s="4" t="s">
        <v>33</v>
      </c>
      <c r="C200" s="4" t="s">
        <v>28</v>
      </c>
      <c r="D200" s="12">
        <v>17274.53</v>
      </c>
      <c r="E200" s="13">
        <v>0.1</v>
      </c>
      <c r="F200" s="5">
        <v>195</v>
      </c>
      <c r="G200" s="13">
        <v>0</v>
      </c>
      <c r="H200" s="12">
        <v>10230.66</v>
      </c>
      <c r="I200" s="13">
        <v>0.06</v>
      </c>
      <c r="J200" s="14">
        <v>33613.96</v>
      </c>
      <c r="K200" s="13">
        <v>0.19</v>
      </c>
      <c r="L200" s="14">
        <v>8000</v>
      </c>
      <c r="M200" s="13">
        <v>0.05</v>
      </c>
      <c r="N200" s="14">
        <v>55910</v>
      </c>
      <c r="O200" s="13">
        <v>0.32</v>
      </c>
      <c r="P200" s="14">
        <v>50075.39</v>
      </c>
      <c r="Q200" s="13">
        <v>0.29</v>
      </c>
      <c r="R200" s="5">
        <v>324</v>
      </c>
      <c r="S200" s="15">
        <v>0</v>
      </c>
      <c r="T200" s="16">
        <f t="shared" si="2"/>
        <v>175623.53999999998</v>
      </c>
    </row>
    <row r="201" spans="1:20" ht="12.75">
      <c r="A201" s="4" t="s">
        <v>249</v>
      </c>
      <c r="B201" s="4" t="s">
        <v>21</v>
      </c>
      <c r="C201" s="4" t="s">
        <v>50</v>
      </c>
      <c r="D201" s="12">
        <v>1121.51</v>
      </c>
      <c r="E201" s="13">
        <v>0.01</v>
      </c>
      <c r="F201" s="5">
        <v>410.93</v>
      </c>
      <c r="G201" s="13">
        <v>0</v>
      </c>
      <c r="H201" s="12">
        <v>25961.7</v>
      </c>
      <c r="I201" s="13">
        <v>0.15</v>
      </c>
      <c r="J201" s="14">
        <v>48299.24</v>
      </c>
      <c r="K201" s="13">
        <v>0.27</v>
      </c>
      <c r="L201" s="14">
        <v>74080</v>
      </c>
      <c r="M201" s="13">
        <v>0.42</v>
      </c>
      <c r="N201" s="14">
        <v>24656</v>
      </c>
      <c r="O201" s="13">
        <v>0.14</v>
      </c>
      <c r="P201" s="14">
        <v>3641.95</v>
      </c>
      <c r="Q201" s="13">
        <v>0.02</v>
      </c>
      <c r="S201" s="15">
        <v>0</v>
      </c>
      <c r="T201" s="16">
        <f t="shared" si="2"/>
        <v>178171.33000000002</v>
      </c>
    </row>
    <row r="202" spans="1:20" ht="12.75">
      <c r="A202" s="4" t="s">
        <v>250</v>
      </c>
      <c r="B202" s="4" t="s">
        <v>21</v>
      </c>
      <c r="C202" s="4" t="s">
        <v>74</v>
      </c>
      <c r="D202" s="12">
        <v>21127.22</v>
      </c>
      <c r="E202" s="13">
        <v>0.12</v>
      </c>
      <c r="F202" s="14">
        <v>3996.92</v>
      </c>
      <c r="G202" s="13">
        <v>0.02</v>
      </c>
      <c r="H202" s="12">
        <v>4912.61</v>
      </c>
      <c r="I202" s="13">
        <v>0.03</v>
      </c>
      <c r="J202" s="14">
        <v>53430.25</v>
      </c>
      <c r="K202" s="13">
        <v>0.3</v>
      </c>
      <c r="L202" s="14">
        <v>59956.5</v>
      </c>
      <c r="M202" s="13">
        <v>0.33</v>
      </c>
      <c r="N202" s="14">
        <v>36091.56</v>
      </c>
      <c r="O202" s="13">
        <v>0.2</v>
      </c>
      <c r="P202" s="5">
        <v>242.45</v>
      </c>
      <c r="Q202" s="13">
        <v>0</v>
      </c>
      <c r="S202" s="15">
        <v>0</v>
      </c>
      <c r="T202" s="16">
        <f t="shared" si="2"/>
        <v>179757.51</v>
      </c>
    </row>
    <row r="203" spans="1:20" ht="12.75">
      <c r="A203" s="4" t="s">
        <v>251</v>
      </c>
      <c r="B203" s="4" t="s">
        <v>24</v>
      </c>
      <c r="C203" s="4" t="s">
        <v>55</v>
      </c>
      <c r="D203" s="4">
        <v>0</v>
      </c>
      <c r="E203" s="13">
        <v>0</v>
      </c>
      <c r="F203" s="5">
        <v>191.5</v>
      </c>
      <c r="G203" s="13">
        <v>0.01</v>
      </c>
      <c r="H203" s="4">
        <v>0</v>
      </c>
      <c r="I203" s="13">
        <v>0</v>
      </c>
      <c r="J203" s="14">
        <v>7500</v>
      </c>
      <c r="K203" s="13">
        <v>0.37</v>
      </c>
      <c r="L203" s="14">
        <v>10000</v>
      </c>
      <c r="M203" s="13">
        <v>0.49</v>
      </c>
      <c r="N203" s="14">
        <v>2519.85</v>
      </c>
      <c r="O203" s="13">
        <v>0.12</v>
      </c>
      <c r="P203" s="5">
        <v>0</v>
      </c>
      <c r="Q203" s="13">
        <v>0</v>
      </c>
      <c r="S203" s="15">
        <v>0</v>
      </c>
      <c r="T203" s="16">
        <f aca="true" t="shared" si="3" ref="T203:T266">D203+F203+H203+J203+L203+N203+P203+R203</f>
        <v>20211.35</v>
      </c>
    </row>
    <row r="204" spans="1:20" ht="12.75">
      <c r="A204" s="4" t="s">
        <v>252</v>
      </c>
      <c r="B204" s="4" t="s">
        <v>52</v>
      </c>
      <c r="C204" s="4" t="s">
        <v>28</v>
      </c>
      <c r="D204" s="12">
        <v>27228.81</v>
      </c>
      <c r="E204" s="13">
        <v>0.16</v>
      </c>
      <c r="F204" s="5">
        <v>810</v>
      </c>
      <c r="G204" s="13">
        <v>0</v>
      </c>
      <c r="H204" s="12">
        <v>7127.33</v>
      </c>
      <c r="I204" s="13">
        <v>0.04</v>
      </c>
      <c r="J204" s="14">
        <v>49797.7</v>
      </c>
      <c r="K204" s="13">
        <v>0.29</v>
      </c>
      <c r="L204" s="14">
        <v>10645</v>
      </c>
      <c r="M204" s="13">
        <v>0.06</v>
      </c>
      <c r="N204" s="14">
        <v>17629</v>
      </c>
      <c r="O204" s="13">
        <v>0.1</v>
      </c>
      <c r="P204" s="14">
        <v>60950.82</v>
      </c>
      <c r="Q204" s="13">
        <v>0.35</v>
      </c>
      <c r="S204" s="15">
        <v>0</v>
      </c>
      <c r="T204" s="16">
        <f t="shared" si="3"/>
        <v>174188.66</v>
      </c>
    </row>
    <row r="205" spans="1:20" ht="12.75">
      <c r="A205" s="4" t="s">
        <v>253</v>
      </c>
      <c r="B205" s="4" t="s">
        <v>18</v>
      </c>
      <c r="C205" s="4" t="s">
        <v>25</v>
      </c>
      <c r="D205" s="12">
        <v>26398.98</v>
      </c>
      <c r="E205" s="13">
        <v>0.15</v>
      </c>
      <c r="F205" s="14">
        <v>1259.44</v>
      </c>
      <c r="G205" s="13">
        <v>0.01</v>
      </c>
      <c r="H205" s="12">
        <v>2592.7</v>
      </c>
      <c r="I205" s="13">
        <v>0.02</v>
      </c>
      <c r="J205" s="14">
        <v>33421.03</v>
      </c>
      <c r="K205" s="13">
        <v>0.19</v>
      </c>
      <c r="L205" s="14">
        <v>49500</v>
      </c>
      <c r="M205" s="13">
        <v>0.29</v>
      </c>
      <c r="N205" s="5">
        <v>0</v>
      </c>
      <c r="O205" s="13">
        <v>0</v>
      </c>
      <c r="P205" s="14">
        <v>58273.12</v>
      </c>
      <c r="Q205" s="13">
        <v>0.34</v>
      </c>
      <c r="S205" s="15">
        <v>0</v>
      </c>
      <c r="T205" s="16">
        <f t="shared" si="3"/>
        <v>171445.27</v>
      </c>
    </row>
    <row r="206" spans="1:20" ht="12.75">
      <c r="A206" s="4" t="s">
        <v>254</v>
      </c>
      <c r="B206" s="4" t="s">
        <v>33</v>
      </c>
      <c r="C206" s="4" t="s">
        <v>96</v>
      </c>
      <c r="D206" s="12">
        <v>19882.53</v>
      </c>
      <c r="E206" s="13">
        <v>0.12</v>
      </c>
      <c r="F206" s="5">
        <v>111.04</v>
      </c>
      <c r="G206" s="13">
        <v>0</v>
      </c>
      <c r="H206" s="12">
        <v>6357.87</v>
      </c>
      <c r="I206" s="13">
        <v>0.04</v>
      </c>
      <c r="J206" s="14">
        <v>11003.47</v>
      </c>
      <c r="K206" s="13">
        <v>0.07</v>
      </c>
      <c r="L206" s="14">
        <v>4000</v>
      </c>
      <c r="M206" s="13">
        <v>0.02</v>
      </c>
      <c r="N206" s="5">
        <v>0</v>
      </c>
      <c r="O206" s="13">
        <v>0</v>
      </c>
      <c r="P206" s="14">
        <v>64638.28</v>
      </c>
      <c r="Q206" s="13">
        <v>0.39</v>
      </c>
      <c r="R206" s="14">
        <v>60000</v>
      </c>
      <c r="S206" s="15">
        <v>0.36</v>
      </c>
      <c r="T206" s="16">
        <f t="shared" si="3"/>
        <v>165993.19</v>
      </c>
    </row>
    <row r="207" spans="1:20" ht="12.75">
      <c r="A207" s="4" t="s">
        <v>255</v>
      </c>
      <c r="B207" s="4" t="s">
        <v>31</v>
      </c>
      <c r="C207" s="4" t="s">
        <v>22</v>
      </c>
      <c r="D207" s="12">
        <v>39132.28</v>
      </c>
      <c r="E207" s="13">
        <v>0.22</v>
      </c>
      <c r="F207" s="5">
        <v>221.67</v>
      </c>
      <c r="G207" s="13">
        <v>0</v>
      </c>
      <c r="H207" s="12">
        <v>2801.99</v>
      </c>
      <c r="I207" s="13">
        <v>0.02</v>
      </c>
      <c r="J207" s="14">
        <v>46348.61</v>
      </c>
      <c r="K207" s="13">
        <v>0.26</v>
      </c>
      <c r="L207" s="14">
        <v>24700</v>
      </c>
      <c r="M207" s="13">
        <v>0.14</v>
      </c>
      <c r="N207" s="14">
        <v>7500</v>
      </c>
      <c r="O207" s="13">
        <v>0.04</v>
      </c>
      <c r="P207" s="14">
        <v>59290.67</v>
      </c>
      <c r="Q207" s="13">
        <v>0.33</v>
      </c>
      <c r="R207" s="5">
        <v>0</v>
      </c>
      <c r="S207" s="15">
        <v>0</v>
      </c>
      <c r="T207" s="16">
        <f t="shared" si="3"/>
        <v>179995.21999999997</v>
      </c>
    </row>
    <row r="208" spans="1:20" ht="12.75">
      <c r="A208" s="4" t="s">
        <v>256</v>
      </c>
      <c r="B208" s="4" t="s">
        <v>19</v>
      </c>
      <c r="C208" s="4" t="s">
        <v>19</v>
      </c>
      <c r="D208" s="12">
        <v>1102</v>
      </c>
      <c r="E208" s="13">
        <v>0.01</v>
      </c>
      <c r="F208" s="14">
        <v>1135.33</v>
      </c>
      <c r="G208" s="13">
        <v>0.01</v>
      </c>
      <c r="H208" s="12">
        <v>2509.36</v>
      </c>
      <c r="I208" s="13">
        <v>0.01</v>
      </c>
      <c r="J208" s="14">
        <v>49617.7</v>
      </c>
      <c r="K208" s="13">
        <v>0.28</v>
      </c>
      <c r="L208" s="14">
        <v>38738.7</v>
      </c>
      <c r="M208" s="13">
        <v>0.22</v>
      </c>
      <c r="N208" s="14">
        <v>32188.77</v>
      </c>
      <c r="O208" s="13">
        <v>0.18</v>
      </c>
      <c r="P208" s="14">
        <v>54158.88</v>
      </c>
      <c r="Q208" s="13">
        <v>0.3</v>
      </c>
      <c r="R208" s="5">
        <v>549.26</v>
      </c>
      <c r="S208" s="15">
        <v>0</v>
      </c>
      <c r="T208" s="16">
        <f t="shared" si="3"/>
        <v>180000</v>
      </c>
    </row>
    <row r="209" spans="1:20" ht="12.75">
      <c r="A209" s="4" t="s">
        <v>257</v>
      </c>
      <c r="B209" s="4" t="s">
        <v>24</v>
      </c>
      <c r="C209" s="4" t="s">
        <v>28</v>
      </c>
      <c r="D209" s="12">
        <v>13499.78</v>
      </c>
      <c r="E209" s="13">
        <v>0.08</v>
      </c>
      <c r="F209" s="14">
        <v>5798.7</v>
      </c>
      <c r="G209" s="13">
        <v>0.03</v>
      </c>
      <c r="H209" s="12">
        <v>81904.1</v>
      </c>
      <c r="I209" s="13">
        <v>0.46</v>
      </c>
      <c r="J209" s="14">
        <v>53562.38</v>
      </c>
      <c r="K209" s="13">
        <v>0.3</v>
      </c>
      <c r="L209" s="5">
        <v>0</v>
      </c>
      <c r="M209" s="13">
        <v>0</v>
      </c>
      <c r="N209" s="14">
        <v>14344</v>
      </c>
      <c r="O209" s="13">
        <v>0.08</v>
      </c>
      <c r="P209" s="14">
        <v>10866.07</v>
      </c>
      <c r="Q209" s="13">
        <v>0.06</v>
      </c>
      <c r="S209" s="15">
        <v>0</v>
      </c>
      <c r="T209" s="16">
        <f t="shared" si="3"/>
        <v>179975.03</v>
      </c>
    </row>
    <row r="210" spans="1:20" ht="12.75">
      <c r="A210" s="4" t="s">
        <v>258</v>
      </c>
      <c r="B210" s="4" t="s">
        <v>27</v>
      </c>
      <c r="C210" s="4" t="s">
        <v>96</v>
      </c>
      <c r="D210" s="12">
        <v>43813</v>
      </c>
      <c r="E210" s="13">
        <v>0.24</v>
      </c>
      <c r="F210" s="14">
        <v>4416.8</v>
      </c>
      <c r="G210" s="13">
        <v>0.02</v>
      </c>
      <c r="H210" s="4">
        <v>474</v>
      </c>
      <c r="I210" s="13">
        <v>0</v>
      </c>
      <c r="J210" s="14">
        <v>24501.56</v>
      </c>
      <c r="K210" s="13">
        <v>0.14</v>
      </c>
      <c r="L210" s="5">
        <v>0</v>
      </c>
      <c r="M210" s="13">
        <v>0</v>
      </c>
      <c r="N210" s="14">
        <v>2600</v>
      </c>
      <c r="O210" s="13">
        <v>0.01</v>
      </c>
      <c r="P210" s="14">
        <v>103690.81</v>
      </c>
      <c r="Q210" s="13">
        <v>0.58</v>
      </c>
      <c r="S210" s="15">
        <v>0</v>
      </c>
      <c r="T210" s="16">
        <f t="shared" si="3"/>
        <v>179496.16999999998</v>
      </c>
    </row>
    <row r="211" spans="1:20" ht="12.75">
      <c r="A211" s="4" t="s">
        <v>259</v>
      </c>
      <c r="B211" s="4" t="s">
        <v>15</v>
      </c>
      <c r="C211" s="4" t="s">
        <v>103</v>
      </c>
      <c r="D211" s="4">
        <v>0</v>
      </c>
      <c r="E211" s="13">
        <v>0</v>
      </c>
      <c r="F211" s="5">
        <v>0</v>
      </c>
      <c r="G211" s="13">
        <v>0</v>
      </c>
      <c r="H211" s="4">
        <v>0</v>
      </c>
      <c r="I211" s="13">
        <v>0</v>
      </c>
      <c r="J211" s="14">
        <v>41529.31</v>
      </c>
      <c r="K211" s="13">
        <v>0.25</v>
      </c>
      <c r="L211" s="5">
        <v>0</v>
      </c>
      <c r="M211" s="13">
        <v>0</v>
      </c>
      <c r="N211" s="5">
        <v>0</v>
      </c>
      <c r="O211" s="13">
        <v>0</v>
      </c>
      <c r="P211" s="14">
        <v>127440</v>
      </c>
      <c r="Q211" s="13">
        <v>0.75</v>
      </c>
      <c r="S211" s="15">
        <v>0</v>
      </c>
      <c r="T211" s="16">
        <f t="shared" si="3"/>
        <v>168969.31</v>
      </c>
    </row>
    <row r="212" spans="1:20" ht="12.75">
      <c r="A212" s="4" t="s">
        <v>260</v>
      </c>
      <c r="B212" s="4" t="s">
        <v>33</v>
      </c>
      <c r="C212" s="4" t="s">
        <v>238</v>
      </c>
      <c r="D212" s="12">
        <v>36680.25</v>
      </c>
      <c r="E212" s="13">
        <v>0.2</v>
      </c>
      <c r="F212" s="14">
        <v>14003.1</v>
      </c>
      <c r="G212" s="13">
        <v>0.08</v>
      </c>
      <c r="H212" s="12">
        <v>19800</v>
      </c>
      <c r="I212" s="13">
        <v>0.11</v>
      </c>
      <c r="J212" s="14">
        <v>54000</v>
      </c>
      <c r="K212" s="13">
        <v>0.3</v>
      </c>
      <c r="L212" s="5">
        <v>0</v>
      </c>
      <c r="M212" s="13">
        <v>0</v>
      </c>
      <c r="N212" s="14">
        <v>6900</v>
      </c>
      <c r="O212" s="13">
        <v>0.04</v>
      </c>
      <c r="P212" s="14">
        <v>48404.65</v>
      </c>
      <c r="Q212" s="13">
        <v>0.27</v>
      </c>
      <c r="S212" s="15">
        <v>0</v>
      </c>
      <c r="T212" s="16">
        <f t="shared" si="3"/>
        <v>179788</v>
      </c>
    </row>
    <row r="213" spans="1:20" ht="12.75">
      <c r="A213" s="4" t="s">
        <v>261</v>
      </c>
      <c r="B213" s="4" t="s">
        <v>15</v>
      </c>
      <c r="C213" s="4" t="s">
        <v>58</v>
      </c>
      <c r="D213" s="12">
        <v>63100</v>
      </c>
      <c r="E213" s="13">
        <v>0.35</v>
      </c>
      <c r="F213" s="5">
        <v>196.18</v>
      </c>
      <c r="G213" s="13">
        <v>0</v>
      </c>
      <c r="H213" s="12">
        <v>1700</v>
      </c>
      <c r="I213" s="13">
        <v>0.01</v>
      </c>
      <c r="J213" s="14">
        <v>52664.5</v>
      </c>
      <c r="K213" s="13">
        <v>0.29</v>
      </c>
      <c r="L213" s="5">
        <v>0</v>
      </c>
      <c r="M213" s="13">
        <v>0</v>
      </c>
      <c r="N213" s="14">
        <v>7550</v>
      </c>
      <c r="O213" s="13">
        <v>0.04</v>
      </c>
      <c r="P213" s="14">
        <v>54789.32</v>
      </c>
      <c r="Q213" s="13">
        <v>0.3</v>
      </c>
      <c r="S213" s="15">
        <v>0</v>
      </c>
      <c r="T213" s="16">
        <f t="shared" si="3"/>
        <v>180000</v>
      </c>
    </row>
    <row r="214" spans="1:20" ht="12.75">
      <c r="A214" s="4" t="s">
        <v>262</v>
      </c>
      <c r="B214" s="4" t="s">
        <v>19</v>
      </c>
      <c r="C214" s="4" t="s">
        <v>68</v>
      </c>
      <c r="D214" s="4">
        <v>0</v>
      </c>
      <c r="E214" s="13">
        <v>0</v>
      </c>
      <c r="F214" s="14">
        <v>21246.9</v>
      </c>
      <c r="G214" s="13">
        <v>0.12</v>
      </c>
      <c r="H214" s="4">
        <v>426</v>
      </c>
      <c r="I214" s="13">
        <v>0</v>
      </c>
      <c r="J214" s="14">
        <v>50522.07</v>
      </c>
      <c r="K214" s="13">
        <v>0.28</v>
      </c>
      <c r="L214" s="14">
        <v>17244.81</v>
      </c>
      <c r="M214" s="13">
        <v>0.1</v>
      </c>
      <c r="N214" s="14">
        <v>81825</v>
      </c>
      <c r="O214" s="13">
        <v>0.45</v>
      </c>
      <c r="P214" s="14">
        <v>8721.59</v>
      </c>
      <c r="Q214" s="13">
        <v>0.05</v>
      </c>
      <c r="S214" s="15">
        <v>0</v>
      </c>
      <c r="T214" s="16">
        <f t="shared" si="3"/>
        <v>179986.37</v>
      </c>
    </row>
    <row r="215" spans="1:20" ht="12.75">
      <c r="A215" s="4" t="s">
        <v>263</v>
      </c>
      <c r="B215" s="4" t="s">
        <v>18</v>
      </c>
      <c r="C215" s="4" t="s">
        <v>16</v>
      </c>
      <c r="D215" s="12">
        <v>59884.64</v>
      </c>
      <c r="E215" s="13">
        <v>0.33</v>
      </c>
      <c r="F215" s="14">
        <v>2407.64</v>
      </c>
      <c r="G215" s="13">
        <v>0.01</v>
      </c>
      <c r="H215" s="12">
        <v>7364.93</v>
      </c>
      <c r="I215" s="13">
        <v>0.04</v>
      </c>
      <c r="J215" s="14">
        <v>35704.2</v>
      </c>
      <c r="K215" s="13">
        <v>0.2</v>
      </c>
      <c r="L215" s="14">
        <v>41485</v>
      </c>
      <c r="M215" s="13">
        <v>0.23</v>
      </c>
      <c r="N215" s="5">
        <v>0</v>
      </c>
      <c r="O215" s="13">
        <v>0</v>
      </c>
      <c r="P215" s="14">
        <v>32147.62</v>
      </c>
      <c r="Q215" s="13">
        <v>0.18</v>
      </c>
      <c r="S215" s="15">
        <v>0</v>
      </c>
      <c r="T215" s="16">
        <f t="shared" si="3"/>
        <v>178994.02999999997</v>
      </c>
    </row>
    <row r="216" spans="1:20" ht="12.75">
      <c r="A216" s="4" t="s">
        <v>264</v>
      </c>
      <c r="B216" s="4" t="s">
        <v>24</v>
      </c>
      <c r="C216" s="4" t="s">
        <v>55</v>
      </c>
      <c r="D216" s="12">
        <v>23754.88</v>
      </c>
      <c r="E216" s="13">
        <v>0.21</v>
      </c>
      <c r="F216" s="14">
        <v>1209.71</v>
      </c>
      <c r="G216" s="13">
        <v>0.01</v>
      </c>
      <c r="H216" s="4">
        <v>417</v>
      </c>
      <c r="I216" s="13">
        <v>0</v>
      </c>
      <c r="J216" s="14">
        <v>29365.84</v>
      </c>
      <c r="K216" s="13">
        <v>0.25</v>
      </c>
      <c r="L216" s="14">
        <v>15693</v>
      </c>
      <c r="M216" s="13">
        <v>0.14</v>
      </c>
      <c r="N216" s="14">
        <v>23335.6</v>
      </c>
      <c r="O216" s="13">
        <v>0.2</v>
      </c>
      <c r="P216" s="14">
        <v>20453.51</v>
      </c>
      <c r="Q216" s="13">
        <v>0.18</v>
      </c>
      <c r="R216" s="14">
        <v>1205.21</v>
      </c>
      <c r="S216" s="15">
        <v>0.01</v>
      </c>
      <c r="T216" s="16">
        <f t="shared" si="3"/>
        <v>115434.75</v>
      </c>
    </row>
    <row r="217" spans="1:20" ht="12.75">
      <c r="A217" s="4" t="s">
        <v>265</v>
      </c>
      <c r="B217" s="4" t="s">
        <v>31</v>
      </c>
      <c r="C217" s="4" t="s">
        <v>19</v>
      </c>
      <c r="D217" s="12">
        <v>36545.54</v>
      </c>
      <c r="E217" s="13">
        <v>0.42</v>
      </c>
      <c r="F217" s="14">
        <v>1036.3</v>
      </c>
      <c r="G217" s="13">
        <v>0.01</v>
      </c>
      <c r="H217" s="12">
        <v>21032.25</v>
      </c>
      <c r="I217" s="13">
        <v>0.24</v>
      </c>
      <c r="J217" s="14">
        <v>5570.12</v>
      </c>
      <c r="K217" s="13">
        <v>0.06</v>
      </c>
      <c r="L217" s="14">
        <v>6005</v>
      </c>
      <c r="M217" s="13">
        <v>0.07</v>
      </c>
      <c r="N217" s="14">
        <v>13783</v>
      </c>
      <c r="O217" s="13">
        <v>0.16</v>
      </c>
      <c r="P217" s="14">
        <v>2890.6</v>
      </c>
      <c r="Q217" s="13">
        <v>0.03</v>
      </c>
      <c r="S217" s="15">
        <v>0</v>
      </c>
      <c r="T217" s="16">
        <f t="shared" si="3"/>
        <v>86862.81000000001</v>
      </c>
    </row>
    <row r="218" spans="1:20" ht="12.75">
      <c r="A218" s="4" t="s">
        <v>266</v>
      </c>
      <c r="B218" s="4" t="s">
        <v>24</v>
      </c>
      <c r="C218" s="4" t="s">
        <v>238</v>
      </c>
      <c r="D218" s="12">
        <v>23544.79</v>
      </c>
      <c r="E218" s="13">
        <v>0.14</v>
      </c>
      <c r="F218" s="14">
        <v>3441.01</v>
      </c>
      <c r="G218" s="13">
        <v>0.02</v>
      </c>
      <c r="H218" s="12">
        <v>2485.17</v>
      </c>
      <c r="I218" s="13">
        <v>0.02</v>
      </c>
      <c r="J218" s="14">
        <v>52122.74</v>
      </c>
      <c r="K218" s="13">
        <v>0.32</v>
      </c>
      <c r="L218" s="14">
        <v>22350</v>
      </c>
      <c r="M218" s="13">
        <v>0.14</v>
      </c>
      <c r="N218" s="14">
        <v>30995</v>
      </c>
      <c r="O218" s="13">
        <v>0.19</v>
      </c>
      <c r="P218" s="14">
        <v>29389.08</v>
      </c>
      <c r="Q218" s="13">
        <v>0.18</v>
      </c>
      <c r="S218" s="15">
        <v>0</v>
      </c>
      <c r="T218" s="16">
        <f t="shared" si="3"/>
        <v>164327.78999999998</v>
      </c>
    </row>
    <row r="219" spans="1:20" ht="12.75">
      <c r="A219" s="4" t="s">
        <v>267</v>
      </c>
      <c r="B219" s="4" t="s">
        <v>21</v>
      </c>
      <c r="C219" s="4" t="s">
        <v>111</v>
      </c>
      <c r="D219" s="4">
        <v>0</v>
      </c>
      <c r="E219" s="13">
        <v>0</v>
      </c>
      <c r="F219" s="5">
        <v>0</v>
      </c>
      <c r="G219" s="13">
        <v>0</v>
      </c>
      <c r="H219" s="4">
        <v>0</v>
      </c>
      <c r="I219" s="13">
        <v>0</v>
      </c>
      <c r="J219" s="14">
        <v>49000.84</v>
      </c>
      <c r="K219" s="13">
        <v>0.27</v>
      </c>
      <c r="L219" s="14">
        <v>20733.21</v>
      </c>
      <c r="M219" s="13">
        <v>0.12</v>
      </c>
      <c r="N219" s="14">
        <v>9000</v>
      </c>
      <c r="O219" s="13">
        <v>0.05</v>
      </c>
      <c r="P219" s="14">
        <v>101265.95</v>
      </c>
      <c r="Q219" s="13">
        <v>0.56</v>
      </c>
      <c r="R219" s="5">
        <v>0</v>
      </c>
      <c r="S219" s="15">
        <v>0</v>
      </c>
      <c r="T219" s="16">
        <f t="shared" si="3"/>
        <v>180000</v>
      </c>
    </row>
    <row r="220" spans="1:20" ht="12.75">
      <c r="A220" s="4" t="s">
        <v>268</v>
      </c>
      <c r="B220" s="4" t="s">
        <v>24</v>
      </c>
      <c r="C220" s="4" t="s">
        <v>25</v>
      </c>
      <c r="D220" s="12">
        <v>91095.17</v>
      </c>
      <c r="E220" s="13">
        <v>0.53</v>
      </c>
      <c r="F220" s="14">
        <v>3429.16</v>
      </c>
      <c r="G220" s="13">
        <v>0.02</v>
      </c>
      <c r="H220" s="12">
        <v>3784.05</v>
      </c>
      <c r="I220" s="13">
        <v>0.02</v>
      </c>
      <c r="J220" s="14">
        <v>22943.5</v>
      </c>
      <c r="K220" s="13">
        <v>0.13</v>
      </c>
      <c r="L220" s="14">
        <v>4000</v>
      </c>
      <c r="M220" s="13">
        <v>0.02</v>
      </c>
      <c r="N220" s="14">
        <v>33413.71</v>
      </c>
      <c r="O220" s="13">
        <v>0.19</v>
      </c>
      <c r="P220" s="14">
        <v>13721.47</v>
      </c>
      <c r="Q220" s="13">
        <v>0.08</v>
      </c>
      <c r="S220" s="15">
        <v>0</v>
      </c>
      <c r="T220" s="16">
        <f t="shared" si="3"/>
        <v>172387.06</v>
      </c>
    </row>
    <row r="221" spans="1:20" ht="12.75">
      <c r="A221" s="4" t="s">
        <v>269</v>
      </c>
      <c r="B221" s="4" t="s">
        <v>21</v>
      </c>
      <c r="C221" s="4" t="s">
        <v>19</v>
      </c>
      <c r="D221" s="12">
        <v>13030.14</v>
      </c>
      <c r="E221" s="13">
        <v>0.08</v>
      </c>
      <c r="F221" s="14">
        <v>59867.62</v>
      </c>
      <c r="G221" s="13">
        <v>0.37</v>
      </c>
      <c r="H221" s="4">
        <v>60</v>
      </c>
      <c r="I221" s="13">
        <v>0</v>
      </c>
      <c r="J221" s="14">
        <v>38082.26</v>
      </c>
      <c r="K221" s="13">
        <v>0.24</v>
      </c>
      <c r="L221" s="5">
        <v>0</v>
      </c>
      <c r="M221" s="13">
        <v>0</v>
      </c>
      <c r="N221" s="14">
        <v>25475</v>
      </c>
      <c r="O221" s="13">
        <v>0.16</v>
      </c>
      <c r="P221" s="14">
        <v>23770.81</v>
      </c>
      <c r="Q221" s="13">
        <v>0.15</v>
      </c>
      <c r="R221" s="5">
        <v>615.68</v>
      </c>
      <c r="S221" s="15">
        <v>0</v>
      </c>
      <c r="T221" s="16">
        <f t="shared" si="3"/>
        <v>160901.51</v>
      </c>
    </row>
    <row r="222" spans="1:20" ht="12.75">
      <c r="A222" s="4" t="s">
        <v>270</v>
      </c>
      <c r="B222" s="4" t="s">
        <v>19</v>
      </c>
      <c r="C222" s="4" t="s">
        <v>125</v>
      </c>
      <c r="D222" s="12">
        <v>13189.37</v>
      </c>
      <c r="E222" s="13">
        <v>0.11</v>
      </c>
      <c r="F222" s="14">
        <v>1342.66</v>
      </c>
      <c r="G222" s="13">
        <v>0.01</v>
      </c>
      <c r="H222" s="12">
        <v>4555</v>
      </c>
      <c r="I222" s="13">
        <v>0.04</v>
      </c>
      <c r="J222" s="14">
        <v>23173.62</v>
      </c>
      <c r="K222" s="13">
        <v>0.19</v>
      </c>
      <c r="L222" s="14">
        <v>30400</v>
      </c>
      <c r="M222" s="13">
        <v>0.25</v>
      </c>
      <c r="N222" s="5">
        <v>600</v>
      </c>
      <c r="O222" s="13">
        <v>0</v>
      </c>
      <c r="P222" s="14">
        <v>46915.8</v>
      </c>
      <c r="Q222" s="13">
        <v>0.39</v>
      </c>
      <c r="S222" s="15">
        <v>0</v>
      </c>
      <c r="T222" s="16">
        <f t="shared" si="3"/>
        <v>120176.45</v>
      </c>
    </row>
    <row r="223" spans="1:20" ht="12.75">
      <c r="A223" s="4" t="s">
        <v>271</v>
      </c>
      <c r="B223" s="4" t="s">
        <v>133</v>
      </c>
      <c r="C223" s="4" t="s">
        <v>50</v>
      </c>
      <c r="D223" s="12">
        <v>34766.9</v>
      </c>
      <c r="E223" s="13">
        <v>0.2</v>
      </c>
      <c r="F223" s="14">
        <v>4103.75</v>
      </c>
      <c r="G223" s="13">
        <v>0.02</v>
      </c>
      <c r="H223" s="12">
        <v>2042.25</v>
      </c>
      <c r="I223" s="13">
        <v>0.01</v>
      </c>
      <c r="J223" s="14">
        <v>42276.31</v>
      </c>
      <c r="K223" s="13">
        <v>0.25</v>
      </c>
      <c r="L223" s="14">
        <v>28750</v>
      </c>
      <c r="M223" s="13">
        <v>0.17</v>
      </c>
      <c r="N223" s="14">
        <v>23331.08</v>
      </c>
      <c r="O223" s="13">
        <v>0.14</v>
      </c>
      <c r="P223" s="14">
        <v>37202.01</v>
      </c>
      <c r="Q223" s="13">
        <v>0.22</v>
      </c>
      <c r="S223" s="15">
        <v>0</v>
      </c>
      <c r="T223" s="16">
        <f t="shared" si="3"/>
        <v>172472.3</v>
      </c>
    </row>
    <row r="224" spans="1:20" ht="12.75">
      <c r="A224" s="4" t="s">
        <v>272</v>
      </c>
      <c r="B224" s="4" t="s">
        <v>52</v>
      </c>
      <c r="C224" s="4" t="s">
        <v>28</v>
      </c>
      <c r="D224" s="12">
        <v>8978.05</v>
      </c>
      <c r="E224" s="13">
        <v>0.08</v>
      </c>
      <c r="F224" s="5">
        <v>32.58</v>
      </c>
      <c r="G224" s="13">
        <v>0</v>
      </c>
      <c r="H224" s="12">
        <v>3275.18</v>
      </c>
      <c r="I224" s="13">
        <v>0.03</v>
      </c>
      <c r="J224" s="14">
        <v>9517.51</v>
      </c>
      <c r="K224" s="13">
        <v>0.08</v>
      </c>
      <c r="L224" s="14">
        <v>33425</v>
      </c>
      <c r="M224" s="13">
        <v>0.3</v>
      </c>
      <c r="N224" s="14">
        <v>35100</v>
      </c>
      <c r="O224" s="13">
        <v>0.31</v>
      </c>
      <c r="P224" s="14">
        <v>21668.71</v>
      </c>
      <c r="Q224" s="13">
        <v>0.19</v>
      </c>
      <c r="R224" s="5">
        <v>800</v>
      </c>
      <c r="S224" s="15">
        <v>0.01</v>
      </c>
      <c r="T224" s="16">
        <f t="shared" si="3"/>
        <v>112797.03</v>
      </c>
    </row>
    <row r="225" spans="1:20" ht="12.75">
      <c r="A225" s="4" t="s">
        <v>273</v>
      </c>
      <c r="B225" s="4" t="s">
        <v>21</v>
      </c>
      <c r="C225" s="4" t="s">
        <v>25</v>
      </c>
      <c r="D225" s="12">
        <v>52948.79</v>
      </c>
      <c r="E225" s="13">
        <v>0.3</v>
      </c>
      <c r="F225" s="5">
        <v>985</v>
      </c>
      <c r="G225" s="13">
        <v>0.01</v>
      </c>
      <c r="H225" s="12">
        <v>13191.94</v>
      </c>
      <c r="I225" s="13">
        <v>0.07</v>
      </c>
      <c r="J225" s="14">
        <v>26574.05</v>
      </c>
      <c r="K225" s="13">
        <v>0.15</v>
      </c>
      <c r="L225" s="14">
        <v>48600</v>
      </c>
      <c r="M225" s="13">
        <v>0.27</v>
      </c>
      <c r="N225" s="5">
        <v>0</v>
      </c>
      <c r="O225" s="13">
        <v>0</v>
      </c>
      <c r="P225" s="14">
        <v>36876.02</v>
      </c>
      <c r="Q225" s="13">
        <v>0.21</v>
      </c>
      <c r="S225" s="15">
        <v>0</v>
      </c>
      <c r="T225" s="16">
        <f t="shared" si="3"/>
        <v>179175.8</v>
      </c>
    </row>
    <row r="226" spans="1:20" ht="12.75">
      <c r="A226" s="4" t="s">
        <v>274</v>
      </c>
      <c r="B226" s="4" t="s">
        <v>52</v>
      </c>
      <c r="C226" s="4" t="s">
        <v>238</v>
      </c>
      <c r="D226" s="4">
        <v>0</v>
      </c>
      <c r="E226" s="13">
        <v>0</v>
      </c>
      <c r="F226" s="5">
        <v>0</v>
      </c>
      <c r="G226" s="13">
        <v>0</v>
      </c>
      <c r="H226" s="4">
        <v>0</v>
      </c>
      <c r="I226" s="13">
        <v>0</v>
      </c>
      <c r="J226" s="14">
        <v>53995.25</v>
      </c>
      <c r="K226" s="13">
        <v>0.3</v>
      </c>
      <c r="L226" s="5">
        <v>0</v>
      </c>
      <c r="M226" s="13">
        <v>0</v>
      </c>
      <c r="N226" s="14">
        <v>18000</v>
      </c>
      <c r="O226" s="13">
        <v>0.1</v>
      </c>
      <c r="P226" s="14">
        <v>108000</v>
      </c>
      <c r="Q226" s="13">
        <v>0.6</v>
      </c>
      <c r="S226" s="15">
        <v>0</v>
      </c>
      <c r="T226" s="16">
        <f t="shared" si="3"/>
        <v>179995.25</v>
      </c>
    </row>
    <row r="227" spans="1:20" ht="12.75">
      <c r="A227" s="4" t="s">
        <v>275</v>
      </c>
      <c r="B227" s="4" t="s">
        <v>18</v>
      </c>
      <c r="C227" s="4" t="s">
        <v>50</v>
      </c>
      <c r="D227" s="12">
        <v>54521.62</v>
      </c>
      <c r="E227" s="13">
        <v>0.31</v>
      </c>
      <c r="F227" s="5">
        <v>741.78</v>
      </c>
      <c r="G227" s="13">
        <v>0</v>
      </c>
      <c r="H227" s="12">
        <v>7261.12</v>
      </c>
      <c r="I227" s="13">
        <v>0.04</v>
      </c>
      <c r="J227" s="14">
        <v>30406.25</v>
      </c>
      <c r="K227" s="13">
        <v>0.17</v>
      </c>
      <c r="L227" s="14">
        <v>24550</v>
      </c>
      <c r="M227" s="13">
        <v>0.14</v>
      </c>
      <c r="N227" s="14">
        <v>40400</v>
      </c>
      <c r="O227" s="13">
        <v>0.23</v>
      </c>
      <c r="P227" s="14">
        <v>19059.86</v>
      </c>
      <c r="Q227" s="13">
        <v>0.11</v>
      </c>
      <c r="S227" s="15">
        <v>0</v>
      </c>
      <c r="T227" s="16">
        <f t="shared" si="3"/>
        <v>176940.63</v>
      </c>
    </row>
    <row r="228" spans="1:20" ht="12.75">
      <c r="A228" s="4" t="s">
        <v>276</v>
      </c>
      <c r="B228" s="4" t="s">
        <v>19</v>
      </c>
      <c r="C228" s="4" t="s">
        <v>58</v>
      </c>
      <c r="D228" s="12">
        <v>10684.86</v>
      </c>
      <c r="E228" s="13">
        <v>0.09</v>
      </c>
      <c r="F228" s="5">
        <v>0</v>
      </c>
      <c r="G228" s="13">
        <v>0</v>
      </c>
      <c r="H228" s="12">
        <v>2400</v>
      </c>
      <c r="I228" s="13">
        <v>0.02</v>
      </c>
      <c r="J228" s="5">
        <v>0</v>
      </c>
      <c r="K228" s="13">
        <v>0</v>
      </c>
      <c r="L228" s="5">
        <v>0</v>
      </c>
      <c r="M228" s="13">
        <v>0</v>
      </c>
      <c r="N228" s="14">
        <v>1080</v>
      </c>
      <c r="O228" s="13">
        <v>0.01</v>
      </c>
      <c r="P228" s="14">
        <v>100605</v>
      </c>
      <c r="Q228" s="13">
        <v>0.88</v>
      </c>
      <c r="S228" s="15">
        <v>0</v>
      </c>
      <c r="T228" s="16">
        <f t="shared" si="3"/>
        <v>114769.86</v>
      </c>
    </row>
    <row r="229" spans="1:20" ht="12.75">
      <c r="A229" s="4" t="s">
        <v>277</v>
      </c>
      <c r="B229" s="4" t="s">
        <v>24</v>
      </c>
      <c r="C229" s="4" t="s">
        <v>36</v>
      </c>
      <c r="D229" s="12">
        <v>55167.72</v>
      </c>
      <c r="E229" s="13">
        <v>0.32</v>
      </c>
      <c r="F229" s="14">
        <v>3456.82</v>
      </c>
      <c r="G229" s="13">
        <v>0.02</v>
      </c>
      <c r="H229" s="12">
        <v>24959.31</v>
      </c>
      <c r="I229" s="13">
        <v>0.14</v>
      </c>
      <c r="J229" s="14">
        <v>35154.21</v>
      </c>
      <c r="K229" s="13">
        <v>0.2</v>
      </c>
      <c r="L229" s="14">
        <v>6410</v>
      </c>
      <c r="M229" s="13">
        <v>0.04</v>
      </c>
      <c r="N229" s="14">
        <v>16850</v>
      </c>
      <c r="O229" s="13">
        <v>0.1</v>
      </c>
      <c r="P229" s="14">
        <v>28831.23</v>
      </c>
      <c r="Q229" s="13">
        <v>0.17</v>
      </c>
      <c r="R229" s="14">
        <v>1800</v>
      </c>
      <c r="S229" s="15">
        <v>0.01</v>
      </c>
      <c r="T229" s="16">
        <f t="shared" si="3"/>
        <v>172629.29</v>
      </c>
    </row>
    <row r="230" spans="1:20" ht="12.75">
      <c r="A230" s="4" t="s">
        <v>278</v>
      </c>
      <c r="B230" s="4" t="s">
        <v>24</v>
      </c>
      <c r="C230" s="4" t="s">
        <v>121</v>
      </c>
      <c r="D230" s="12">
        <v>13850.32</v>
      </c>
      <c r="E230" s="13">
        <v>0.08</v>
      </c>
      <c r="F230" s="14">
        <v>13873.67</v>
      </c>
      <c r="G230" s="13">
        <v>0.08</v>
      </c>
      <c r="H230" s="12">
        <v>20465.22</v>
      </c>
      <c r="I230" s="13">
        <v>0.12</v>
      </c>
      <c r="J230" s="14">
        <v>45595.7</v>
      </c>
      <c r="K230" s="13">
        <v>0.26</v>
      </c>
      <c r="L230" s="14">
        <v>37534.88</v>
      </c>
      <c r="M230" s="13">
        <v>0.21</v>
      </c>
      <c r="N230" s="14">
        <v>43385</v>
      </c>
      <c r="O230" s="13">
        <v>0.25</v>
      </c>
      <c r="P230" s="14">
        <v>2328</v>
      </c>
      <c r="Q230" s="13">
        <v>0.01</v>
      </c>
      <c r="S230" s="15">
        <v>0</v>
      </c>
      <c r="T230" s="16">
        <f t="shared" si="3"/>
        <v>177032.79</v>
      </c>
    </row>
    <row r="231" spans="1:20" ht="12.75">
      <c r="A231" s="4" t="s">
        <v>279</v>
      </c>
      <c r="B231" s="4" t="s">
        <v>21</v>
      </c>
      <c r="C231" s="4" t="s">
        <v>128</v>
      </c>
      <c r="D231" s="4">
        <v>0</v>
      </c>
      <c r="E231" s="13">
        <v>0</v>
      </c>
      <c r="F231" s="5">
        <v>259.84</v>
      </c>
      <c r="G231" s="13">
        <v>0</v>
      </c>
      <c r="H231" s="12">
        <v>3020</v>
      </c>
      <c r="I231" s="13">
        <v>0.02</v>
      </c>
      <c r="J231" s="14">
        <v>44635.44</v>
      </c>
      <c r="K231" s="13">
        <v>0.25</v>
      </c>
      <c r="L231" s="14">
        <v>24625</v>
      </c>
      <c r="M231" s="13">
        <v>0.14</v>
      </c>
      <c r="N231" s="14">
        <v>56390</v>
      </c>
      <c r="O231" s="13">
        <v>0.31</v>
      </c>
      <c r="P231" s="14">
        <v>23507.17</v>
      </c>
      <c r="Q231" s="13">
        <v>0.13</v>
      </c>
      <c r="R231" s="14">
        <v>27330</v>
      </c>
      <c r="S231" s="15">
        <v>0.15</v>
      </c>
      <c r="T231" s="16">
        <f t="shared" si="3"/>
        <v>179767.45</v>
      </c>
    </row>
    <row r="232" spans="1:20" ht="12.75">
      <c r="A232" s="4" t="s">
        <v>280</v>
      </c>
      <c r="B232" s="4" t="s">
        <v>148</v>
      </c>
      <c r="C232" s="4" t="s">
        <v>16</v>
      </c>
      <c r="D232" s="12">
        <v>81647.85</v>
      </c>
      <c r="E232" s="13">
        <v>0.5</v>
      </c>
      <c r="F232" s="14">
        <v>6595.64</v>
      </c>
      <c r="G232" s="13">
        <v>0.04</v>
      </c>
      <c r="H232" s="12">
        <v>23009.58</v>
      </c>
      <c r="I232" s="13">
        <v>0.14</v>
      </c>
      <c r="J232" s="14">
        <v>23476.04</v>
      </c>
      <c r="K232" s="13">
        <v>0.14</v>
      </c>
      <c r="L232" s="5">
        <v>0</v>
      </c>
      <c r="M232" s="13">
        <v>0</v>
      </c>
      <c r="N232" s="14">
        <v>22152</v>
      </c>
      <c r="O232" s="13">
        <v>0.14</v>
      </c>
      <c r="P232" s="14">
        <v>7201.59</v>
      </c>
      <c r="Q232" s="13">
        <v>0.04</v>
      </c>
      <c r="S232" s="15">
        <v>0</v>
      </c>
      <c r="T232" s="16">
        <f t="shared" si="3"/>
        <v>164082.7</v>
      </c>
    </row>
    <row r="233" spans="1:20" ht="12.75">
      <c r="A233" s="4" t="s">
        <v>281</v>
      </c>
      <c r="B233" s="4" t="s">
        <v>18</v>
      </c>
      <c r="C233" s="4" t="s">
        <v>38</v>
      </c>
      <c r="D233" s="4">
        <v>0</v>
      </c>
      <c r="E233" s="13">
        <v>0</v>
      </c>
      <c r="F233" s="14">
        <v>1111</v>
      </c>
      <c r="G233" s="13">
        <v>0.04</v>
      </c>
      <c r="H233" s="4">
        <v>0</v>
      </c>
      <c r="I233" s="13">
        <v>0</v>
      </c>
      <c r="J233" s="14">
        <v>8739</v>
      </c>
      <c r="K233" s="13">
        <v>0.35</v>
      </c>
      <c r="L233" s="14">
        <v>15150</v>
      </c>
      <c r="M233" s="13">
        <v>0.61</v>
      </c>
      <c r="N233" s="5">
        <v>0</v>
      </c>
      <c r="O233" s="13">
        <v>0</v>
      </c>
      <c r="P233" s="5">
        <v>0</v>
      </c>
      <c r="Q233" s="13">
        <v>0</v>
      </c>
      <c r="S233" s="15">
        <v>0</v>
      </c>
      <c r="T233" s="16">
        <f t="shared" si="3"/>
        <v>25000</v>
      </c>
    </row>
    <row r="234" spans="1:20" ht="12.75">
      <c r="A234" s="4" t="s">
        <v>282</v>
      </c>
      <c r="B234" s="4" t="s">
        <v>21</v>
      </c>
      <c r="C234" s="4" t="s">
        <v>36</v>
      </c>
      <c r="D234" s="4">
        <v>0</v>
      </c>
      <c r="E234" s="13">
        <v>0</v>
      </c>
      <c r="F234" s="5">
        <v>108.15</v>
      </c>
      <c r="G234" s="13">
        <v>0</v>
      </c>
      <c r="H234" s="12">
        <v>1684</v>
      </c>
      <c r="I234" s="13">
        <v>0.01</v>
      </c>
      <c r="J234" s="14">
        <v>45186.85</v>
      </c>
      <c r="K234" s="13">
        <v>0.26</v>
      </c>
      <c r="L234" s="14">
        <v>91700</v>
      </c>
      <c r="M234" s="13">
        <v>0.52</v>
      </c>
      <c r="N234" s="5">
        <v>0</v>
      </c>
      <c r="O234" s="13">
        <v>0</v>
      </c>
      <c r="P234" s="14">
        <v>37184.74</v>
      </c>
      <c r="Q234" s="13">
        <v>0.21</v>
      </c>
      <c r="S234" s="15">
        <v>0</v>
      </c>
      <c r="T234" s="16">
        <f t="shared" si="3"/>
        <v>175863.74</v>
      </c>
    </row>
    <row r="235" spans="1:20" ht="12.75">
      <c r="A235" s="4" t="s">
        <v>283</v>
      </c>
      <c r="B235" s="4" t="s">
        <v>21</v>
      </c>
      <c r="C235" s="4" t="s">
        <v>96</v>
      </c>
      <c r="D235" s="12">
        <v>5896.98</v>
      </c>
      <c r="E235" s="13">
        <v>0.05</v>
      </c>
      <c r="F235" s="5">
        <v>0</v>
      </c>
      <c r="G235" s="13">
        <v>0</v>
      </c>
      <c r="H235" s="4">
        <v>0</v>
      </c>
      <c r="I235" s="13">
        <v>0</v>
      </c>
      <c r="J235" s="14">
        <v>4183.9</v>
      </c>
      <c r="K235" s="13">
        <v>0.04</v>
      </c>
      <c r="L235" s="5">
        <v>0</v>
      </c>
      <c r="M235" s="13">
        <v>0</v>
      </c>
      <c r="N235" s="5">
        <v>0</v>
      </c>
      <c r="O235" s="13">
        <v>0</v>
      </c>
      <c r="P235" s="14">
        <v>105669.57</v>
      </c>
      <c r="Q235" s="13">
        <v>0.91</v>
      </c>
      <c r="S235" s="15">
        <v>0</v>
      </c>
      <c r="T235" s="16">
        <f t="shared" si="3"/>
        <v>115750.45000000001</v>
      </c>
    </row>
    <row r="236" spans="1:20" ht="12.75">
      <c r="A236" s="4" t="s">
        <v>284</v>
      </c>
      <c r="B236" s="4" t="s">
        <v>19</v>
      </c>
      <c r="C236" s="4" t="s">
        <v>28</v>
      </c>
      <c r="D236" s="12">
        <v>67305.84</v>
      </c>
      <c r="E236" s="13">
        <v>0.37</v>
      </c>
      <c r="F236" s="14">
        <v>12899.58</v>
      </c>
      <c r="G236" s="13">
        <v>0.07</v>
      </c>
      <c r="H236" s="12">
        <v>4128.25</v>
      </c>
      <c r="I236" s="13">
        <v>0.02</v>
      </c>
      <c r="J236" s="14">
        <v>53232.67</v>
      </c>
      <c r="K236" s="13">
        <v>0.3</v>
      </c>
      <c r="L236" s="14">
        <v>11000</v>
      </c>
      <c r="M236" s="13">
        <v>0.06</v>
      </c>
      <c r="N236" s="14">
        <v>22876.89</v>
      </c>
      <c r="O236" s="13">
        <v>0.13</v>
      </c>
      <c r="P236" s="14">
        <v>7177.97</v>
      </c>
      <c r="Q236" s="13">
        <v>0.04</v>
      </c>
      <c r="R236" s="14">
        <v>1378.8</v>
      </c>
      <c r="S236" s="15">
        <v>0.01</v>
      </c>
      <c r="T236" s="16">
        <f t="shared" si="3"/>
        <v>179999.99999999997</v>
      </c>
    </row>
    <row r="237" spans="1:20" ht="12.75">
      <c r="A237" s="4" t="s">
        <v>285</v>
      </c>
      <c r="B237" s="4" t="s">
        <v>33</v>
      </c>
      <c r="C237" s="4" t="s">
        <v>50</v>
      </c>
      <c r="D237" s="12">
        <v>15933.39</v>
      </c>
      <c r="E237" s="13">
        <v>0.09</v>
      </c>
      <c r="F237" s="14">
        <v>52699.05</v>
      </c>
      <c r="G237" s="13">
        <v>0.3</v>
      </c>
      <c r="H237" s="12">
        <v>31194.55</v>
      </c>
      <c r="I237" s="13">
        <v>0.18</v>
      </c>
      <c r="J237" s="14">
        <v>21074.81</v>
      </c>
      <c r="K237" s="13">
        <v>0.12</v>
      </c>
      <c r="L237" s="5">
        <v>0</v>
      </c>
      <c r="M237" s="13">
        <v>0</v>
      </c>
      <c r="N237" s="14">
        <v>53600</v>
      </c>
      <c r="O237" s="13">
        <v>0.31</v>
      </c>
      <c r="P237" s="5">
        <v>634.07</v>
      </c>
      <c r="Q237" s="13">
        <v>0</v>
      </c>
      <c r="S237" s="15">
        <v>0</v>
      </c>
      <c r="T237" s="16">
        <f t="shared" si="3"/>
        <v>175135.87</v>
      </c>
    </row>
    <row r="238" spans="1:20" ht="12.75">
      <c r="A238" s="4" t="s">
        <v>286</v>
      </c>
      <c r="B238" s="4" t="s">
        <v>18</v>
      </c>
      <c r="C238" s="4" t="s">
        <v>28</v>
      </c>
      <c r="D238" s="12">
        <v>1071.25</v>
      </c>
      <c r="E238" s="13">
        <v>0.02</v>
      </c>
      <c r="F238" s="5">
        <v>221.26</v>
      </c>
      <c r="G238" s="13">
        <v>0</v>
      </c>
      <c r="H238" s="4">
        <v>782</v>
      </c>
      <c r="I238" s="13">
        <v>0.01</v>
      </c>
      <c r="J238" s="14">
        <v>15355.77</v>
      </c>
      <c r="K238" s="13">
        <v>0.25</v>
      </c>
      <c r="L238" s="14">
        <v>20700</v>
      </c>
      <c r="M238" s="13">
        <v>0.34</v>
      </c>
      <c r="N238" s="5">
        <v>0</v>
      </c>
      <c r="O238" s="13">
        <v>0</v>
      </c>
      <c r="P238" s="14">
        <v>23304.85</v>
      </c>
      <c r="Q238" s="13">
        <v>0.38</v>
      </c>
      <c r="R238" s="5">
        <v>140</v>
      </c>
      <c r="S238" s="15">
        <v>0</v>
      </c>
      <c r="T238" s="16">
        <f t="shared" si="3"/>
        <v>61575.13</v>
      </c>
    </row>
    <row r="239" spans="1:20" ht="12.75">
      <c r="A239" s="4" t="s">
        <v>287</v>
      </c>
      <c r="B239" s="4" t="s">
        <v>15</v>
      </c>
      <c r="C239" s="4" t="s">
        <v>46</v>
      </c>
      <c r="D239" s="4">
        <v>0</v>
      </c>
      <c r="E239" s="13">
        <v>0</v>
      </c>
      <c r="F239" s="14">
        <v>2236.7</v>
      </c>
      <c r="G239" s="13">
        <v>0.01</v>
      </c>
      <c r="H239" s="4">
        <v>0</v>
      </c>
      <c r="I239" s="13">
        <v>0</v>
      </c>
      <c r="J239" s="14">
        <v>31248.45</v>
      </c>
      <c r="K239" s="13">
        <v>0.2</v>
      </c>
      <c r="L239" s="5">
        <v>0</v>
      </c>
      <c r="M239" s="13">
        <v>0</v>
      </c>
      <c r="N239" s="14">
        <v>40620</v>
      </c>
      <c r="O239" s="13">
        <v>0.26</v>
      </c>
      <c r="P239" s="14">
        <v>59202.18</v>
      </c>
      <c r="Q239" s="13">
        <v>0.38</v>
      </c>
      <c r="R239" s="14">
        <v>23400</v>
      </c>
      <c r="S239" s="15">
        <v>0.15</v>
      </c>
      <c r="T239" s="16">
        <f t="shared" si="3"/>
        <v>156707.33</v>
      </c>
    </row>
    <row r="240" spans="1:20" ht="12.75">
      <c r="A240" s="4" t="s">
        <v>288</v>
      </c>
      <c r="B240" s="4" t="s">
        <v>24</v>
      </c>
      <c r="C240" s="4" t="s">
        <v>16</v>
      </c>
      <c r="D240" s="12">
        <v>69960.56</v>
      </c>
      <c r="E240" s="13">
        <v>0.4</v>
      </c>
      <c r="F240" s="14">
        <v>2990.49</v>
      </c>
      <c r="G240" s="13">
        <v>0.02</v>
      </c>
      <c r="H240" s="12">
        <v>7166.8</v>
      </c>
      <c r="I240" s="13">
        <v>0.04</v>
      </c>
      <c r="J240" s="14">
        <v>26547.62</v>
      </c>
      <c r="K240" s="13">
        <v>0.15</v>
      </c>
      <c r="L240" s="14">
        <v>2300</v>
      </c>
      <c r="M240" s="13">
        <v>0.01</v>
      </c>
      <c r="N240" s="14">
        <v>42000</v>
      </c>
      <c r="O240" s="13">
        <v>0.24</v>
      </c>
      <c r="P240" s="14">
        <v>25429.56</v>
      </c>
      <c r="Q240" s="13">
        <v>0.14</v>
      </c>
      <c r="R240" s="5">
        <v>351.33</v>
      </c>
      <c r="S240" s="15">
        <v>0</v>
      </c>
      <c r="T240" s="16">
        <f t="shared" si="3"/>
        <v>176746.36</v>
      </c>
    </row>
    <row r="241" spans="1:20" ht="12.75">
      <c r="A241" s="4" t="s">
        <v>289</v>
      </c>
      <c r="B241" s="4" t="s">
        <v>48</v>
      </c>
      <c r="C241" s="4" t="s">
        <v>16</v>
      </c>
      <c r="D241" s="12">
        <v>0</v>
      </c>
      <c r="E241" s="13">
        <v>0</v>
      </c>
      <c r="F241" s="14">
        <v>228.63</v>
      </c>
      <c r="G241" s="13">
        <v>0.01</v>
      </c>
      <c r="H241" s="12">
        <v>300</v>
      </c>
      <c r="I241" s="13">
        <v>0.01</v>
      </c>
      <c r="J241" s="14">
        <v>31048.26</v>
      </c>
      <c r="K241" s="13">
        <v>0.75</v>
      </c>
      <c r="L241" s="14">
        <v>500</v>
      </c>
      <c r="M241" s="13">
        <v>0.01</v>
      </c>
      <c r="N241" s="14">
        <v>0</v>
      </c>
      <c r="O241" s="13">
        <v>0</v>
      </c>
      <c r="P241" s="14">
        <v>9466.67</v>
      </c>
      <c r="Q241" s="13">
        <v>0.23</v>
      </c>
      <c r="S241" s="15"/>
      <c r="T241" s="16">
        <f t="shared" si="3"/>
        <v>41543.56</v>
      </c>
    </row>
    <row r="242" spans="1:20" ht="12.75">
      <c r="A242" s="4" t="s">
        <v>290</v>
      </c>
      <c r="B242" s="4" t="s">
        <v>18</v>
      </c>
      <c r="C242" s="4" t="s">
        <v>36</v>
      </c>
      <c r="D242" s="4">
        <v>0</v>
      </c>
      <c r="E242" s="13">
        <v>0</v>
      </c>
      <c r="F242" s="5">
        <v>389.01</v>
      </c>
      <c r="G242" s="13">
        <v>0</v>
      </c>
      <c r="H242" s="12">
        <v>4911.63</v>
      </c>
      <c r="I242" s="13">
        <v>0.04</v>
      </c>
      <c r="J242" s="14">
        <v>35839.21</v>
      </c>
      <c r="K242" s="13">
        <v>0.27</v>
      </c>
      <c r="L242" s="5">
        <v>0</v>
      </c>
      <c r="M242" s="13">
        <v>0</v>
      </c>
      <c r="N242" s="5">
        <v>0</v>
      </c>
      <c r="O242" s="13">
        <v>0</v>
      </c>
      <c r="P242" s="14">
        <v>89960.29</v>
      </c>
      <c r="Q242" s="13">
        <v>0.69</v>
      </c>
      <c r="S242" s="15">
        <v>0</v>
      </c>
      <c r="T242" s="16">
        <f t="shared" si="3"/>
        <v>131100.13999999998</v>
      </c>
    </row>
    <row r="243" spans="1:20" ht="12.75">
      <c r="A243" s="4" t="s">
        <v>291</v>
      </c>
      <c r="B243" s="4" t="s">
        <v>24</v>
      </c>
      <c r="C243" s="4" t="s">
        <v>16</v>
      </c>
      <c r="D243" s="12">
        <v>34044.98</v>
      </c>
      <c r="E243" s="13">
        <v>0.19</v>
      </c>
      <c r="F243" s="5">
        <v>498.34</v>
      </c>
      <c r="G243" s="13">
        <v>0</v>
      </c>
      <c r="H243" s="12">
        <v>53613.71</v>
      </c>
      <c r="I243" s="13">
        <v>0.31</v>
      </c>
      <c r="J243" s="14">
        <v>9475.53</v>
      </c>
      <c r="K243" s="13">
        <v>0.05</v>
      </c>
      <c r="L243" s="14">
        <v>59750</v>
      </c>
      <c r="M243" s="13">
        <v>0.34</v>
      </c>
      <c r="N243" s="14">
        <v>17800</v>
      </c>
      <c r="O243" s="13">
        <v>0.1</v>
      </c>
      <c r="P243" s="5">
        <v>0</v>
      </c>
      <c r="Q243" s="13">
        <v>0</v>
      </c>
      <c r="S243" s="15">
        <v>0</v>
      </c>
      <c r="T243" s="16">
        <f t="shared" si="3"/>
        <v>175182.56</v>
      </c>
    </row>
    <row r="244" spans="1:20" ht="12.75">
      <c r="A244" s="4" t="s">
        <v>292</v>
      </c>
      <c r="B244" s="4" t="s">
        <v>44</v>
      </c>
      <c r="C244" s="4" t="s">
        <v>28</v>
      </c>
      <c r="D244" s="12">
        <v>15684.9</v>
      </c>
      <c r="E244" s="13">
        <v>0.11</v>
      </c>
      <c r="F244" s="14">
        <v>2212.85</v>
      </c>
      <c r="G244" s="13">
        <v>0.02</v>
      </c>
      <c r="H244" s="12">
        <v>1665.47</v>
      </c>
      <c r="I244" s="13">
        <v>0.01</v>
      </c>
      <c r="J244" s="14">
        <v>15163.04</v>
      </c>
      <c r="K244" s="13">
        <v>0.1</v>
      </c>
      <c r="L244" s="14">
        <v>54500</v>
      </c>
      <c r="M244" s="13">
        <v>0.37</v>
      </c>
      <c r="N244" s="14">
        <v>51579.87</v>
      </c>
      <c r="O244" s="13">
        <v>0.35</v>
      </c>
      <c r="P244" s="14">
        <v>5991.16</v>
      </c>
      <c r="Q244" s="13">
        <v>0.04</v>
      </c>
      <c r="S244" s="15">
        <v>0</v>
      </c>
      <c r="T244" s="16">
        <f t="shared" si="3"/>
        <v>146797.29</v>
      </c>
    </row>
    <row r="245" spans="1:20" ht="12.75">
      <c r="A245" s="4" t="s">
        <v>293</v>
      </c>
      <c r="B245" s="4" t="s">
        <v>31</v>
      </c>
      <c r="C245" s="4" t="s">
        <v>55</v>
      </c>
      <c r="D245" s="12">
        <v>19867.37</v>
      </c>
      <c r="E245" s="13">
        <v>0.11</v>
      </c>
      <c r="F245" s="14">
        <v>3787.32</v>
      </c>
      <c r="G245" s="13">
        <v>0.02</v>
      </c>
      <c r="H245" s="12">
        <v>6090.25</v>
      </c>
      <c r="I245" s="13">
        <v>0.03</v>
      </c>
      <c r="J245" s="14">
        <v>37676.75</v>
      </c>
      <c r="K245" s="13">
        <v>0.21</v>
      </c>
      <c r="L245" s="14">
        <v>3000</v>
      </c>
      <c r="M245" s="13">
        <v>0.02</v>
      </c>
      <c r="N245" s="14">
        <v>2100</v>
      </c>
      <c r="O245" s="13">
        <v>0.01</v>
      </c>
      <c r="P245" s="14">
        <v>107478.31</v>
      </c>
      <c r="Q245" s="13">
        <v>0.6</v>
      </c>
      <c r="S245" s="15">
        <v>0</v>
      </c>
      <c r="T245" s="16">
        <f t="shared" si="3"/>
        <v>180000</v>
      </c>
    </row>
    <row r="246" spans="1:20" ht="12.75">
      <c r="A246" s="4" t="s">
        <v>294</v>
      </c>
      <c r="B246" s="4" t="s">
        <v>18</v>
      </c>
      <c r="C246" s="4" t="s">
        <v>28</v>
      </c>
      <c r="D246" s="12">
        <v>32464.01</v>
      </c>
      <c r="E246" s="13">
        <v>0.18</v>
      </c>
      <c r="F246" s="14">
        <v>6051.87</v>
      </c>
      <c r="G246" s="13">
        <v>0.03</v>
      </c>
      <c r="H246" s="12">
        <v>54118.33</v>
      </c>
      <c r="I246" s="13">
        <v>0.31</v>
      </c>
      <c r="J246" s="14">
        <v>33497.15</v>
      </c>
      <c r="K246" s="13">
        <v>0.19</v>
      </c>
      <c r="L246" s="14">
        <v>25620</v>
      </c>
      <c r="M246" s="13">
        <v>0.15</v>
      </c>
      <c r="N246" s="14">
        <v>12000</v>
      </c>
      <c r="O246" s="13">
        <v>0.07</v>
      </c>
      <c r="P246" s="14">
        <v>10846.42</v>
      </c>
      <c r="Q246" s="13">
        <v>0.06</v>
      </c>
      <c r="R246" s="14">
        <v>1383.12</v>
      </c>
      <c r="S246" s="15">
        <v>0.01</v>
      </c>
      <c r="T246" s="16">
        <f t="shared" si="3"/>
        <v>175980.9</v>
      </c>
    </row>
    <row r="247" spans="1:20" ht="12.75">
      <c r="A247" s="4" t="s">
        <v>295</v>
      </c>
      <c r="B247" s="4" t="s">
        <v>31</v>
      </c>
      <c r="C247" s="4" t="s">
        <v>128</v>
      </c>
      <c r="D247" s="12">
        <v>11356.1</v>
      </c>
      <c r="E247" s="13">
        <v>0.07</v>
      </c>
      <c r="F247" s="14">
        <v>2253.35</v>
      </c>
      <c r="G247" s="13">
        <v>0.01</v>
      </c>
      <c r="H247" s="12">
        <v>4849.55</v>
      </c>
      <c r="I247" s="13">
        <v>0.03</v>
      </c>
      <c r="J247" s="14">
        <v>49176.86</v>
      </c>
      <c r="K247" s="13">
        <v>0.28</v>
      </c>
      <c r="L247" s="14">
        <v>53900</v>
      </c>
      <c r="M247" s="13">
        <v>0.31</v>
      </c>
      <c r="N247" s="14">
        <v>35055</v>
      </c>
      <c r="O247" s="13">
        <v>0.2</v>
      </c>
      <c r="P247" s="14">
        <v>17947.55</v>
      </c>
      <c r="Q247" s="13">
        <v>0.1</v>
      </c>
      <c r="S247" s="15">
        <v>0</v>
      </c>
      <c r="T247" s="16">
        <f t="shared" si="3"/>
        <v>174538.40999999997</v>
      </c>
    </row>
    <row r="248" spans="1:20" ht="12.75">
      <c r="A248" s="4" t="s">
        <v>296</v>
      </c>
      <c r="B248" s="4" t="s">
        <v>19</v>
      </c>
      <c r="C248" s="4" t="s">
        <v>55</v>
      </c>
      <c r="D248" s="4">
        <v>0</v>
      </c>
      <c r="E248" s="13">
        <v>0</v>
      </c>
      <c r="F248" s="14">
        <v>4444.47</v>
      </c>
      <c r="G248" s="13">
        <v>0.02</v>
      </c>
      <c r="H248" s="4">
        <v>250</v>
      </c>
      <c r="I248" s="13">
        <v>0</v>
      </c>
      <c r="J248" s="14">
        <v>43004.89</v>
      </c>
      <c r="K248" s="13">
        <v>0.24</v>
      </c>
      <c r="L248" s="14">
        <v>48120.51</v>
      </c>
      <c r="M248" s="13">
        <v>0.27</v>
      </c>
      <c r="N248" s="14">
        <v>24000</v>
      </c>
      <c r="O248" s="13">
        <v>0.13</v>
      </c>
      <c r="P248" s="14">
        <v>60180.13</v>
      </c>
      <c r="Q248" s="13">
        <v>0.33</v>
      </c>
      <c r="S248" s="15">
        <v>0</v>
      </c>
      <c r="T248" s="16">
        <f t="shared" si="3"/>
        <v>180000</v>
      </c>
    </row>
    <row r="249" spans="1:20" ht="12.75">
      <c r="A249" s="4" t="s">
        <v>297</v>
      </c>
      <c r="B249" s="4" t="s">
        <v>27</v>
      </c>
      <c r="C249" s="4" t="s">
        <v>16</v>
      </c>
      <c r="D249" s="12">
        <v>83086.49</v>
      </c>
      <c r="E249" s="13">
        <v>0.47</v>
      </c>
      <c r="F249" s="14">
        <v>1437.83</v>
      </c>
      <c r="G249" s="13">
        <v>0.01</v>
      </c>
      <c r="H249" s="4">
        <v>0</v>
      </c>
      <c r="I249" s="13">
        <v>0</v>
      </c>
      <c r="J249" s="14">
        <v>51194.61</v>
      </c>
      <c r="K249" s="13">
        <v>0.29</v>
      </c>
      <c r="L249" s="14">
        <v>1200</v>
      </c>
      <c r="M249" s="13">
        <v>0.01</v>
      </c>
      <c r="N249" s="14">
        <v>18897</v>
      </c>
      <c r="O249" s="13">
        <v>0.11</v>
      </c>
      <c r="P249" s="14">
        <v>22108.86</v>
      </c>
      <c r="Q249" s="13">
        <v>0.12</v>
      </c>
      <c r="S249" s="15">
        <v>0</v>
      </c>
      <c r="T249" s="16">
        <f t="shared" si="3"/>
        <v>177924.78999999998</v>
      </c>
    </row>
    <row r="250" spans="1:20" ht="12.75">
      <c r="A250" s="4" t="s">
        <v>298</v>
      </c>
      <c r="B250" s="4" t="s">
        <v>33</v>
      </c>
      <c r="C250" s="4" t="s">
        <v>55</v>
      </c>
      <c r="D250" s="12">
        <v>14139.58</v>
      </c>
      <c r="E250" s="13">
        <v>0.08</v>
      </c>
      <c r="F250" s="5">
        <v>0</v>
      </c>
      <c r="G250" s="13">
        <v>0</v>
      </c>
      <c r="H250" s="4">
        <v>0</v>
      </c>
      <c r="I250" s="13">
        <v>0</v>
      </c>
      <c r="J250" s="14">
        <v>34538.6</v>
      </c>
      <c r="K250" s="13">
        <v>0.19</v>
      </c>
      <c r="L250" s="14">
        <v>4900</v>
      </c>
      <c r="M250" s="13">
        <v>0.03</v>
      </c>
      <c r="N250" s="14">
        <v>22228.38</v>
      </c>
      <c r="O250" s="13">
        <v>0.12</v>
      </c>
      <c r="P250" s="14">
        <v>102630.15</v>
      </c>
      <c r="Q250" s="13">
        <v>0.58</v>
      </c>
      <c r="S250" s="15">
        <v>0</v>
      </c>
      <c r="T250" s="16">
        <f t="shared" si="3"/>
        <v>178436.71</v>
      </c>
    </row>
    <row r="251" spans="1:20" ht="12.75">
      <c r="A251" s="4" t="s">
        <v>299</v>
      </c>
      <c r="B251" s="4" t="s">
        <v>21</v>
      </c>
      <c r="C251" s="4" t="s">
        <v>28</v>
      </c>
      <c r="D251" s="12">
        <v>2277.82</v>
      </c>
      <c r="E251" s="13">
        <v>0.01</v>
      </c>
      <c r="F251" s="5">
        <v>922.33</v>
      </c>
      <c r="G251" s="13">
        <v>0.01</v>
      </c>
      <c r="H251" s="12">
        <v>10343.16</v>
      </c>
      <c r="I251" s="13">
        <v>0.06</v>
      </c>
      <c r="J251" s="14">
        <v>53589.55</v>
      </c>
      <c r="K251" s="13">
        <v>0.3</v>
      </c>
      <c r="L251" s="5">
        <v>0</v>
      </c>
      <c r="M251" s="13">
        <v>0</v>
      </c>
      <c r="N251" s="14">
        <v>62000</v>
      </c>
      <c r="O251" s="13">
        <v>0.34</v>
      </c>
      <c r="P251" s="14">
        <v>50844.54</v>
      </c>
      <c r="Q251" s="13">
        <v>0.28</v>
      </c>
      <c r="S251" s="15">
        <v>0</v>
      </c>
      <c r="T251" s="16">
        <f t="shared" si="3"/>
        <v>179977.4</v>
      </c>
    </row>
    <row r="252" spans="1:20" ht="12.75">
      <c r="A252" s="4" t="s">
        <v>300</v>
      </c>
      <c r="B252" s="4" t="s">
        <v>19</v>
      </c>
      <c r="C252" s="4" t="s">
        <v>111</v>
      </c>
      <c r="D252" s="12">
        <v>37978.57</v>
      </c>
      <c r="E252" s="13">
        <v>0.24</v>
      </c>
      <c r="F252" s="14">
        <v>1455.98</v>
      </c>
      <c r="G252" s="13">
        <v>0.01</v>
      </c>
      <c r="H252" s="12">
        <v>13377.62</v>
      </c>
      <c r="I252" s="13">
        <v>0.08</v>
      </c>
      <c r="J252" s="14">
        <v>39085.9</v>
      </c>
      <c r="K252" s="13">
        <v>0.24</v>
      </c>
      <c r="L252" s="14">
        <v>64282.93</v>
      </c>
      <c r="M252" s="13">
        <v>0.4</v>
      </c>
      <c r="N252" s="5">
        <v>0</v>
      </c>
      <c r="O252" s="13">
        <v>0</v>
      </c>
      <c r="P252" s="14">
        <v>5041.28</v>
      </c>
      <c r="Q252" s="13">
        <v>0.03</v>
      </c>
      <c r="S252" s="15">
        <v>0</v>
      </c>
      <c r="T252" s="16">
        <f t="shared" si="3"/>
        <v>161222.28</v>
      </c>
    </row>
    <row r="253" spans="1:20" ht="12.75">
      <c r="A253" s="4" t="s">
        <v>301</v>
      </c>
      <c r="B253" s="4" t="s">
        <v>21</v>
      </c>
      <c r="C253" s="4" t="s">
        <v>22</v>
      </c>
      <c r="D253" s="12">
        <v>28017.42</v>
      </c>
      <c r="E253" s="13">
        <v>0.16</v>
      </c>
      <c r="F253" s="5">
        <v>0</v>
      </c>
      <c r="G253" s="13">
        <v>0</v>
      </c>
      <c r="H253" s="4">
        <v>100</v>
      </c>
      <c r="I253" s="13">
        <v>0</v>
      </c>
      <c r="J253" s="14">
        <v>46662.74</v>
      </c>
      <c r="K253" s="13">
        <v>0.26</v>
      </c>
      <c r="L253" s="14">
        <v>82266.41</v>
      </c>
      <c r="M253" s="13">
        <v>0.46</v>
      </c>
      <c r="N253" s="14">
        <v>9000</v>
      </c>
      <c r="O253" s="13">
        <v>0.05</v>
      </c>
      <c r="P253" s="14">
        <v>13834.94</v>
      </c>
      <c r="Q253" s="13">
        <v>0.08</v>
      </c>
      <c r="S253" s="15">
        <v>0</v>
      </c>
      <c r="T253" s="16">
        <f t="shared" si="3"/>
        <v>179881.51</v>
      </c>
    </row>
    <row r="254" spans="1:20" ht="12.75">
      <c r="A254" s="4" t="s">
        <v>302</v>
      </c>
      <c r="B254" s="4" t="s">
        <v>18</v>
      </c>
      <c r="C254" s="4" t="s">
        <v>202</v>
      </c>
      <c r="D254" s="12">
        <v>4000</v>
      </c>
      <c r="E254" s="13">
        <v>0.02</v>
      </c>
      <c r="F254" s="14">
        <v>12426.55</v>
      </c>
      <c r="G254" s="13">
        <v>0.07</v>
      </c>
      <c r="H254" s="4">
        <v>176</v>
      </c>
      <c r="I254" s="13">
        <v>0</v>
      </c>
      <c r="J254" s="14">
        <v>44114.39</v>
      </c>
      <c r="K254" s="13">
        <v>0.25</v>
      </c>
      <c r="L254" s="14">
        <v>75350</v>
      </c>
      <c r="M254" s="13">
        <v>0.42</v>
      </c>
      <c r="N254" s="14">
        <v>40548.01</v>
      </c>
      <c r="O254" s="13">
        <v>0.23</v>
      </c>
      <c r="P254" s="14">
        <v>3385.05</v>
      </c>
      <c r="Q254" s="13">
        <v>0.02</v>
      </c>
      <c r="S254" s="15">
        <v>0</v>
      </c>
      <c r="T254" s="16">
        <f t="shared" si="3"/>
        <v>180000</v>
      </c>
    </row>
    <row r="255" spans="1:20" ht="12.75">
      <c r="A255" s="4" t="s">
        <v>303</v>
      </c>
      <c r="B255" s="4" t="s">
        <v>24</v>
      </c>
      <c r="C255" s="4" t="s">
        <v>16</v>
      </c>
      <c r="D255" s="12">
        <v>95230.79</v>
      </c>
      <c r="E255" s="13">
        <v>0.64</v>
      </c>
      <c r="F255" s="5">
        <v>0</v>
      </c>
      <c r="G255" s="13">
        <v>0</v>
      </c>
      <c r="H255" s="4">
        <v>696</v>
      </c>
      <c r="I255" s="13">
        <v>0</v>
      </c>
      <c r="J255" s="14">
        <v>13284.81</v>
      </c>
      <c r="K255" s="13">
        <v>0.09</v>
      </c>
      <c r="L255" s="14">
        <v>20100</v>
      </c>
      <c r="M255" s="13">
        <v>0.14</v>
      </c>
      <c r="N255" s="5">
        <v>0</v>
      </c>
      <c r="O255" s="13">
        <v>0</v>
      </c>
      <c r="P255" s="14">
        <v>18700</v>
      </c>
      <c r="Q255" s="13">
        <v>0.13</v>
      </c>
      <c r="S255" s="15">
        <v>0</v>
      </c>
      <c r="T255" s="16">
        <f t="shared" si="3"/>
        <v>148011.59999999998</v>
      </c>
    </row>
    <row r="256" spans="1:20" ht="12.75">
      <c r="A256" s="4" t="s">
        <v>304</v>
      </c>
      <c r="B256" s="4" t="s">
        <v>33</v>
      </c>
      <c r="C256" s="4" t="s">
        <v>22</v>
      </c>
      <c r="D256" s="12">
        <v>38018.9</v>
      </c>
      <c r="E256" s="13">
        <v>0.22</v>
      </c>
      <c r="F256" s="14">
        <v>23908.5</v>
      </c>
      <c r="G256" s="13">
        <v>0.14</v>
      </c>
      <c r="H256" s="12">
        <v>40317.13</v>
      </c>
      <c r="I256" s="13">
        <v>0.23</v>
      </c>
      <c r="J256" s="14">
        <v>43835.76</v>
      </c>
      <c r="K256" s="13">
        <v>0.25</v>
      </c>
      <c r="L256" s="14">
        <v>11996</v>
      </c>
      <c r="M256" s="13">
        <v>0.07</v>
      </c>
      <c r="N256" s="14">
        <v>12450</v>
      </c>
      <c r="O256" s="13">
        <v>0.07</v>
      </c>
      <c r="P256" s="14">
        <v>3625.76</v>
      </c>
      <c r="Q256" s="13">
        <v>0.02</v>
      </c>
      <c r="S256" s="15">
        <v>0</v>
      </c>
      <c r="T256" s="16">
        <f t="shared" si="3"/>
        <v>174152.05000000002</v>
      </c>
    </row>
    <row r="257" spans="1:20" ht="12.75">
      <c r="A257" s="4" t="s">
        <v>305</v>
      </c>
      <c r="B257" s="4" t="s">
        <v>21</v>
      </c>
      <c r="C257" s="4" t="s">
        <v>103</v>
      </c>
      <c r="D257" s="12">
        <v>18422.75</v>
      </c>
      <c r="E257" s="13">
        <v>0.1</v>
      </c>
      <c r="F257" s="14">
        <v>7945.95</v>
      </c>
      <c r="G257" s="13">
        <v>0.04</v>
      </c>
      <c r="H257" s="4">
        <v>374.7</v>
      </c>
      <c r="I257" s="13">
        <v>0</v>
      </c>
      <c r="J257" s="14">
        <v>46779.47</v>
      </c>
      <c r="K257" s="13">
        <v>0.26</v>
      </c>
      <c r="L257" s="14">
        <v>4000</v>
      </c>
      <c r="M257" s="13">
        <v>0.02</v>
      </c>
      <c r="N257" s="14">
        <v>1622</v>
      </c>
      <c r="O257" s="13">
        <v>0.01</v>
      </c>
      <c r="P257" s="14">
        <v>100842.41</v>
      </c>
      <c r="Q257" s="13">
        <v>0.56</v>
      </c>
      <c r="S257" s="15">
        <v>0</v>
      </c>
      <c r="T257" s="16">
        <f t="shared" si="3"/>
        <v>179987.28</v>
      </c>
    </row>
    <row r="258" spans="1:20" ht="12.75">
      <c r="A258" s="4" t="s">
        <v>306</v>
      </c>
      <c r="B258" s="4" t="s">
        <v>19</v>
      </c>
      <c r="C258" s="4" t="s">
        <v>38</v>
      </c>
      <c r="D258" s="4">
        <v>20</v>
      </c>
      <c r="E258" s="13">
        <v>0</v>
      </c>
      <c r="F258" s="5">
        <v>0</v>
      </c>
      <c r="G258" s="13">
        <v>0</v>
      </c>
      <c r="H258" s="12">
        <v>4045.67</v>
      </c>
      <c r="I258" s="13">
        <v>0.03</v>
      </c>
      <c r="J258" s="14">
        <v>13271.54</v>
      </c>
      <c r="K258" s="13">
        <v>0.1</v>
      </c>
      <c r="L258" s="14">
        <v>38500</v>
      </c>
      <c r="M258" s="13">
        <v>0.3</v>
      </c>
      <c r="N258" s="14">
        <v>6200</v>
      </c>
      <c r="O258" s="13">
        <v>0.05</v>
      </c>
      <c r="P258" s="14">
        <v>65651.48</v>
      </c>
      <c r="Q258" s="13">
        <v>0.51</v>
      </c>
      <c r="S258" s="15">
        <v>0</v>
      </c>
      <c r="T258" s="16">
        <f t="shared" si="3"/>
        <v>127688.69</v>
      </c>
    </row>
    <row r="259" spans="1:20" ht="12.75">
      <c r="A259" s="4" t="s">
        <v>307</v>
      </c>
      <c r="B259" s="4" t="s">
        <v>24</v>
      </c>
      <c r="C259" s="4" t="s">
        <v>50</v>
      </c>
      <c r="D259" s="12">
        <v>85432.38</v>
      </c>
      <c r="E259" s="13">
        <v>0.48</v>
      </c>
      <c r="F259" s="5">
        <v>106.47</v>
      </c>
      <c r="G259" s="13">
        <v>0</v>
      </c>
      <c r="H259" s="12">
        <v>16982.99</v>
      </c>
      <c r="I259" s="13">
        <v>0.1</v>
      </c>
      <c r="J259" s="14">
        <v>5399.24</v>
      </c>
      <c r="K259" s="13">
        <v>0.03</v>
      </c>
      <c r="L259" s="14">
        <v>41998.93</v>
      </c>
      <c r="M259" s="13">
        <v>0.24</v>
      </c>
      <c r="N259" s="14">
        <v>10988.23</v>
      </c>
      <c r="O259" s="13">
        <v>0.06</v>
      </c>
      <c r="P259" s="14">
        <v>17165.69</v>
      </c>
      <c r="Q259" s="13">
        <v>0.1</v>
      </c>
      <c r="S259" s="15">
        <v>0</v>
      </c>
      <c r="T259" s="16">
        <f t="shared" si="3"/>
        <v>178073.93000000002</v>
      </c>
    </row>
    <row r="260" spans="1:20" ht="12.75">
      <c r="A260" s="4" t="s">
        <v>308</v>
      </c>
      <c r="B260" s="4" t="s">
        <v>18</v>
      </c>
      <c r="C260" s="4" t="s">
        <v>55</v>
      </c>
      <c r="D260" s="4">
        <v>0</v>
      </c>
      <c r="E260" s="13">
        <v>0</v>
      </c>
      <c r="F260" s="5">
        <v>376.75</v>
      </c>
      <c r="G260" s="13">
        <v>0</v>
      </c>
      <c r="H260" s="4">
        <v>950</v>
      </c>
      <c r="I260" s="13">
        <v>0.01</v>
      </c>
      <c r="J260" s="14">
        <v>36520.79</v>
      </c>
      <c r="K260" s="13">
        <v>0.2</v>
      </c>
      <c r="L260" s="14">
        <v>11075.3</v>
      </c>
      <c r="M260" s="13">
        <v>0.06</v>
      </c>
      <c r="N260" s="14">
        <v>6000</v>
      </c>
      <c r="O260" s="13">
        <v>0.03</v>
      </c>
      <c r="P260" s="14">
        <v>125077.16</v>
      </c>
      <c r="Q260" s="13">
        <v>0.69</v>
      </c>
      <c r="S260" s="15">
        <v>0</v>
      </c>
      <c r="T260" s="16">
        <f t="shared" si="3"/>
        <v>180000</v>
      </c>
    </row>
    <row r="261" spans="1:20" ht="12.75">
      <c r="A261" s="4" t="s">
        <v>309</v>
      </c>
      <c r="B261" s="4" t="s">
        <v>18</v>
      </c>
      <c r="C261" s="4" t="s">
        <v>16</v>
      </c>
      <c r="D261" s="4">
        <v>0</v>
      </c>
      <c r="E261" s="13">
        <v>0</v>
      </c>
      <c r="F261" s="14">
        <v>18680.37</v>
      </c>
      <c r="G261" s="13">
        <v>0.12</v>
      </c>
      <c r="H261" s="12">
        <v>4539.49</v>
      </c>
      <c r="I261" s="13">
        <v>0.03</v>
      </c>
      <c r="J261" s="14">
        <v>36575.7</v>
      </c>
      <c r="K261" s="13">
        <v>0.23</v>
      </c>
      <c r="L261" s="14">
        <v>8500</v>
      </c>
      <c r="M261" s="13">
        <v>0.05</v>
      </c>
      <c r="N261" s="14">
        <v>4800</v>
      </c>
      <c r="O261" s="13">
        <v>0.03</v>
      </c>
      <c r="P261" s="14">
        <v>88146.55</v>
      </c>
      <c r="Q261" s="13">
        <v>0.55</v>
      </c>
      <c r="S261" s="15">
        <v>0</v>
      </c>
      <c r="T261" s="16">
        <f t="shared" si="3"/>
        <v>161242.11</v>
      </c>
    </row>
    <row r="262" spans="1:20" ht="12.75">
      <c r="A262" s="4" t="s">
        <v>310</v>
      </c>
      <c r="B262" s="4" t="s">
        <v>18</v>
      </c>
      <c r="C262" s="4" t="s">
        <v>16</v>
      </c>
      <c r="D262" s="4">
        <v>0</v>
      </c>
      <c r="E262" s="13">
        <v>0</v>
      </c>
      <c r="F262" s="14">
        <v>1070.41</v>
      </c>
      <c r="G262" s="13">
        <v>0.01</v>
      </c>
      <c r="H262" s="12">
        <v>2905</v>
      </c>
      <c r="I262" s="13">
        <v>0.02</v>
      </c>
      <c r="J262" s="14">
        <v>37530.56</v>
      </c>
      <c r="K262" s="13">
        <v>0.21</v>
      </c>
      <c r="L262" s="14">
        <v>18850</v>
      </c>
      <c r="M262" s="13">
        <v>0.11</v>
      </c>
      <c r="N262" s="14">
        <v>3281.6</v>
      </c>
      <c r="O262" s="13">
        <v>0.02</v>
      </c>
      <c r="P262" s="14">
        <v>115327.95</v>
      </c>
      <c r="Q262" s="13">
        <v>0.64</v>
      </c>
      <c r="S262" s="15">
        <v>0</v>
      </c>
      <c r="T262" s="16">
        <f t="shared" si="3"/>
        <v>178965.52</v>
      </c>
    </row>
    <row r="263" spans="1:20" ht="12.75">
      <c r="A263" s="4" t="s">
        <v>311</v>
      </c>
      <c r="B263" s="4" t="s">
        <v>24</v>
      </c>
      <c r="C263" s="4" t="s">
        <v>68</v>
      </c>
      <c r="D263" s="4">
        <v>0</v>
      </c>
      <c r="E263" s="13">
        <v>0</v>
      </c>
      <c r="F263" s="5">
        <v>683.38</v>
      </c>
      <c r="G263" s="13">
        <v>0</v>
      </c>
      <c r="H263" s="12">
        <v>5719.97</v>
      </c>
      <c r="I263" s="13">
        <v>0.03</v>
      </c>
      <c r="J263" s="14">
        <v>40731.26</v>
      </c>
      <c r="K263" s="13">
        <v>0.23</v>
      </c>
      <c r="L263" s="14">
        <v>58304</v>
      </c>
      <c r="M263" s="13">
        <v>0.33</v>
      </c>
      <c r="N263" s="14">
        <v>18350.5</v>
      </c>
      <c r="O263" s="13">
        <v>0.1</v>
      </c>
      <c r="P263" s="14">
        <v>54805.61</v>
      </c>
      <c r="Q263" s="13">
        <v>0.31</v>
      </c>
      <c r="S263" s="15">
        <v>0</v>
      </c>
      <c r="T263" s="16">
        <f t="shared" si="3"/>
        <v>178594.72</v>
      </c>
    </row>
    <row r="264" spans="1:20" ht="12.75">
      <c r="A264" s="4" t="s">
        <v>312</v>
      </c>
      <c r="B264" s="4" t="s">
        <v>31</v>
      </c>
      <c r="C264" s="4" t="s">
        <v>16</v>
      </c>
      <c r="D264" s="12">
        <v>90909.18</v>
      </c>
      <c r="E264" s="13">
        <v>0.51</v>
      </c>
      <c r="F264" s="14">
        <v>1914.23</v>
      </c>
      <c r="G264" s="13">
        <v>0.01</v>
      </c>
      <c r="H264" s="12">
        <v>38635.04</v>
      </c>
      <c r="I264" s="13">
        <v>0.22</v>
      </c>
      <c r="J264" s="14">
        <v>17141.67</v>
      </c>
      <c r="K264" s="13">
        <v>0.1</v>
      </c>
      <c r="L264" s="14">
        <v>13500</v>
      </c>
      <c r="M264" s="13">
        <v>0.08</v>
      </c>
      <c r="N264" s="5">
        <v>0</v>
      </c>
      <c r="O264" s="13">
        <v>0</v>
      </c>
      <c r="P264" s="14">
        <v>17159.43</v>
      </c>
      <c r="Q264" s="13">
        <v>0.1</v>
      </c>
      <c r="S264" s="15">
        <v>0</v>
      </c>
      <c r="T264" s="16">
        <f t="shared" si="3"/>
        <v>179259.55</v>
      </c>
    </row>
    <row r="265" spans="1:20" ht="12.75">
      <c r="A265" s="4" t="s">
        <v>313</v>
      </c>
      <c r="B265" s="4" t="s">
        <v>18</v>
      </c>
      <c r="C265" s="4" t="s">
        <v>55</v>
      </c>
      <c r="D265" s="12">
        <v>15970.88</v>
      </c>
      <c r="E265" s="13">
        <v>0.09</v>
      </c>
      <c r="F265" s="5">
        <v>85.5</v>
      </c>
      <c r="G265" s="13">
        <v>0</v>
      </c>
      <c r="H265" s="4">
        <v>540.28</v>
      </c>
      <c r="I265" s="13">
        <v>0</v>
      </c>
      <c r="J265" s="14">
        <v>28840.88</v>
      </c>
      <c r="K265" s="13">
        <v>0.16</v>
      </c>
      <c r="L265" s="14">
        <v>4500</v>
      </c>
      <c r="M265" s="13">
        <v>0.03</v>
      </c>
      <c r="N265" s="5">
        <v>0</v>
      </c>
      <c r="O265" s="13">
        <v>0</v>
      </c>
      <c r="P265" s="14">
        <v>126903.79</v>
      </c>
      <c r="Q265" s="13">
        <v>0.72</v>
      </c>
      <c r="S265" s="15">
        <v>0</v>
      </c>
      <c r="T265" s="16">
        <f t="shared" si="3"/>
        <v>176841.33</v>
      </c>
    </row>
    <row r="266" spans="1:20" ht="12.75">
      <c r="A266" s="4" t="s">
        <v>314</v>
      </c>
      <c r="B266" s="4" t="s">
        <v>19</v>
      </c>
      <c r="C266" s="4" t="s">
        <v>55</v>
      </c>
      <c r="D266" s="12">
        <v>36506.56</v>
      </c>
      <c r="E266" s="13">
        <v>0.2</v>
      </c>
      <c r="F266" s="5">
        <v>848.9</v>
      </c>
      <c r="G266" s="13">
        <v>0</v>
      </c>
      <c r="H266" s="12">
        <v>4666.06</v>
      </c>
      <c r="I266" s="13">
        <v>0.03</v>
      </c>
      <c r="J266" s="14">
        <v>48848.55</v>
      </c>
      <c r="K266" s="13">
        <v>0.27</v>
      </c>
      <c r="L266" s="14">
        <v>67890</v>
      </c>
      <c r="M266" s="13">
        <v>0.38</v>
      </c>
      <c r="N266" s="5">
        <v>0</v>
      </c>
      <c r="O266" s="13">
        <v>0</v>
      </c>
      <c r="P266" s="14">
        <v>21183.59</v>
      </c>
      <c r="Q266" s="13">
        <v>0.12</v>
      </c>
      <c r="S266" s="15">
        <v>0</v>
      </c>
      <c r="T266" s="16">
        <f t="shared" si="3"/>
        <v>179943.66</v>
      </c>
    </row>
    <row r="267" spans="1:20" ht="12.75">
      <c r="A267" s="4" t="s">
        <v>315</v>
      </c>
      <c r="B267" s="4" t="s">
        <v>18</v>
      </c>
      <c r="C267" s="4" t="s">
        <v>36</v>
      </c>
      <c r="D267" s="12">
        <v>20096.2</v>
      </c>
      <c r="E267" s="13">
        <v>0.12</v>
      </c>
      <c r="F267" s="5">
        <v>149.4</v>
      </c>
      <c r="G267" s="13">
        <v>0</v>
      </c>
      <c r="H267" s="4">
        <v>900</v>
      </c>
      <c r="I267" s="13">
        <v>0.01</v>
      </c>
      <c r="J267" s="14">
        <v>46552.96</v>
      </c>
      <c r="K267" s="13">
        <v>0.27</v>
      </c>
      <c r="L267" s="14">
        <v>5000</v>
      </c>
      <c r="M267" s="13">
        <v>0.03</v>
      </c>
      <c r="N267" s="14">
        <v>8970</v>
      </c>
      <c r="O267" s="13">
        <v>0.05</v>
      </c>
      <c r="P267" s="14">
        <v>52308.42</v>
      </c>
      <c r="Q267" s="13">
        <v>0.3</v>
      </c>
      <c r="R267" s="14">
        <v>40077.32</v>
      </c>
      <c r="S267" s="15">
        <v>0.23</v>
      </c>
      <c r="T267" s="16">
        <f aca="true" t="shared" si="4" ref="T267:T330">D267+F267+H267+J267+L267+N267+P267+R267</f>
        <v>174054.3</v>
      </c>
    </row>
    <row r="268" spans="1:20" ht="12.75">
      <c r="A268" s="4" t="s">
        <v>316</v>
      </c>
      <c r="B268" s="4" t="s">
        <v>18</v>
      </c>
      <c r="C268" s="4" t="s">
        <v>22</v>
      </c>
      <c r="D268" s="12">
        <v>30699.71</v>
      </c>
      <c r="E268" s="13">
        <v>0.4</v>
      </c>
      <c r="F268" s="5">
        <v>380.27</v>
      </c>
      <c r="G268" s="13">
        <v>0</v>
      </c>
      <c r="H268" s="12">
        <v>2179.92</v>
      </c>
      <c r="I268" s="13">
        <v>0.03</v>
      </c>
      <c r="J268" s="14">
        <v>17419.61</v>
      </c>
      <c r="K268" s="13">
        <v>0.23</v>
      </c>
      <c r="L268" s="14">
        <v>17600</v>
      </c>
      <c r="M268" s="13">
        <v>0.23</v>
      </c>
      <c r="N268" s="14">
        <v>1300</v>
      </c>
      <c r="O268" s="13">
        <v>0.02</v>
      </c>
      <c r="P268" s="14">
        <v>7382.42</v>
      </c>
      <c r="Q268" s="13">
        <v>0.1</v>
      </c>
      <c r="S268" s="15">
        <v>0</v>
      </c>
      <c r="T268" s="16">
        <f t="shared" si="4"/>
        <v>76961.93000000001</v>
      </c>
    </row>
    <row r="269" spans="1:20" ht="12.75">
      <c r="A269" s="4" t="s">
        <v>317</v>
      </c>
      <c r="B269" s="4" t="s">
        <v>48</v>
      </c>
      <c r="C269" s="4" t="s">
        <v>58</v>
      </c>
      <c r="D269" s="12">
        <v>73941.3</v>
      </c>
      <c r="E269" s="13">
        <v>0.42</v>
      </c>
      <c r="F269" s="5">
        <v>0</v>
      </c>
      <c r="G269" s="13">
        <v>0</v>
      </c>
      <c r="H269" s="4">
        <v>600.07</v>
      </c>
      <c r="I269" s="13">
        <v>0</v>
      </c>
      <c r="J269" s="14">
        <v>43248.77</v>
      </c>
      <c r="K269" s="13">
        <v>0.24</v>
      </c>
      <c r="L269" s="14">
        <v>50000</v>
      </c>
      <c r="M269" s="13">
        <v>0.28</v>
      </c>
      <c r="N269" s="14">
        <v>4960</v>
      </c>
      <c r="O269" s="13">
        <v>0.03</v>
      </c>
      <c r="P269" s="14">
        <v>4204.72</v>
      </c>
      <c r="Q269" s="13">
        <v>0.02</v>
      </c>
      <c r="S269" s="15">
        <v>0</v>
      </c>
      <c r="T269" s="16">
        <f t="shared" si="4"/>
        <v>176954.86000000002</v>
      </c>
    </row>
    <row r="270" spans="1:20" ht="12.75">
      <c r="A270" s="4" t="s">
        <v>318</v>
      </c>
      <c r="B270" s="4" t="s">
        <v>19</v>
      </c>
      <c r="C270" s="4" t="s">
        <v>38</v>
      </c>
      <c r="D270" s="12">
        <v>5000</v>
      </c>
      <c r="E270" s="13">
        <v>0.11</v>
      </c>
      <c r="F270" s="14">
        <v>1417.28</v>
      </c>
      <c r="G270" s="13">
        <v>0.03</v>
      </c>
      <c r="H270" s="12">
        <v>0</v>
      </c>
      <c r="I270" s="13">
        <v>0</v>
      </c>
      <c r="J270" s="14">
        <v>5992.58</v>
      </c>
      <c r="K270" s="13">
        <v>0.13</v>
      </c>
      <c r="L270" s="14">
        <v>29500</v>
      </c>
      <c r="M270" s="13">
        <v>0.66</v>
      </c>
      <c r="N270" s="14">
        <v>0</v>
      </c>
      <c r="O270" s="13">
        <v>0</v>
      </c>
      <c r="P270" s="14">
        <v>3100</v>
      </c>
      <c r="Q270" s="13">
        <v>0.07</v>
      </c>
      <c r="S270" s="15">
        <v>0</v>
      </c>
      <c r="T270" s="16">
        <f t="shared" si="4"/>
        <v>45009.86</v>
      </c>
    </row>
    <row r="271" spans="1:20" ht="12.75">
      <c r="A271" s="4" t="s">
        <v>319</v>
      </c>
      <c r="B271" s="4" t="s">
        <v>24</v>
      </c>
      <c r="C271" s="4" t="s">
        <v>16</v>
      </c>
      <c r="D271" s="12">
        <v>43537.13</v>
      </c>
      <c r="E271" s="13">
        <v>0.24</v>
      </c>
      <c r="F271" s="14">
        <v>12545.96</v>
      </c>
      <c r="G271" s="13">
        <v>0.07</v>
      </c>
      <c r="H271" s="12">
        <v>8657.11</v>
      </c>
      <c r="I271" s="13">
        <v>0.05</v>
      </c>
      <c r="J271" s="14">
        <v>41879.14</v>
      </c>
      <c r="K271" s="13">
        <v>0.23</v>
      </c>
      <c r="L271" s="14">
        <v>39842.39</v>
      </c>
      <c r="M271" s="13">
        <v>0.22</v>
      </c>
      <c r="N271" s="14">
        <v>2801.5</v>
      </c>
      <c r="O271" s="13">
        <v>0.02</v>
      </c>
      <c r="P271" s="14">
        <v>30736.77</v>
      </c>
      <c r="Q271" s="13">
        <v>0.17</v>
      </c>
      <c r="S271" s="15">
        <v>0</v>
      </c>
      <c r="T271" s="16">
        <f t="shared" si="4"/>
        <v>179999.99999999997</v>
      </c>
    </row>
    <row r="272" spans="1:20" ht="12.75">
      <c r="A272" s="4" t="s">
        <v>320</v>
      </c>
      <c r="B272" s="4" t="s">
        <v>82</v>
      </c>
      <c r="C272" s="4" t="s">
        <v>28</v>
      </c>
      <c r="D272" s="4">
        <v>0</v>
      </c>
      <c r="E272" s="5" t="s">
        <v>39</v>
      </c>
      <c r="F272" s="5">
        <v>0</v>
      </c>
      <c r="G272" s="5" t="s">
        <v>39</v>
      </c>
      <c r="H272" s="4">
        <v>0</v>
      </c>
      <c r="I272" s="5" t="s">
        <v>39</v>
      </c>
      <c r="J272" s="5">
        <v>0</v>
      </c>
      <c r="K272" s="5" t="s">
        <v>39</v>
      </c>
      <c r="L272" s="5">
        <v>0</v>
      </c>
      <c r="M272" s="5" t="s">
        <v>39</v>
      </c>
      <c r="N272" s="5">
        <v>0</v>
      </c>
      <c r="O272" s="5" t="s">
        <v>39</v>
      </c>
      <c r="P272" s="5">
        <v>0</v>
      </c>
      <c r="Q272" s="5" t="s">
        <v>39</v>
      </c>
      <c r="S272" t="s">
        <v>39</v>
      </c>
      <c r="T272" s="16">
        <f t="shared" si="4"/>
        <v>0</v>
      </c>
    </row>
    <row r="273" spans="1:20" ht="12.75">
      <c r="A273" s="4" t="s">
        <v>321</v>
      </c>
      <c r="B273" s="4" t="s">
        <v>24</v>
      </c>
      <c r="C273" s="4" t="s">
        <v>16</v>
      </c>
      <c r="D273" s="12">
        <v>42573.01</v>
      </c>
      <c r="E273" s="13">
        <v>0.31</v>
      </c>
      <c r="F273" s="14">
        <v>1781.01</v>
      </c>
      <c r="G273" s="13">
        <v>0.01</v>
      </c>
      <c r="H273" s="12">
        <v>8450.33</v>
      </c>
      <c r="I273" s="13">
        <v>0.06</v>
      </c>
      <c r="J273" s="14">
        <v>7128.16</v>
      </c>
      <c r="K273" s="13">
        <v>0.05</v>
      </c>
      <c r="L273" s="14">
        <v>49575</v>
      </c>
      <c r="M273" s="13">
        <v>0.36</v>
      </c>
      <c r="N273" s="14">
        <v>13070</v>
      </c>
      <c r="O273" s="13">
        <v>0.1</v>
      </c>
      <c r="P273" s="14">
        <v>13608.41</v>
      </c>
      <c r="Q273" s="13">
        <v>0.1</v>
      </c>
      <c r="S273" s="15">
        <v>0</v>
      </c>
      <c r="T273" s="16">
        <f t="shared" si="4"/>
        <v>136185.92</v>
      </c>
    </row>
    <row r="274" spans="1:20" ht="12.75">
      <c r="A274" s="4" t="s">
        <v>322</v>
      </c>
      <c r="B274" s="4" t="s">
        <v>24</v>
      </c>
      <c r="C274" s="4" t="s">
        <v>68</v>
      </c>
      <c r="D274" s="12">
        <v>50231.15</v>
      </c>
      <c r="E274" s="13">
        <v>0.28</v>
      </c>
      <c r="F274" s="14">
        <v>3779.67</v>
      </c>
      <c r="G274" s="13">
        <v>0.02</v>
      </c>
      <c r="H274" s="12">
        <v>32450.21</v>
      </c>
      <c r="I274" s="13">
        <v>0.18</v>
      </c>
      <c r="J274" s="14">
        <v>31057.23</v>
      </c>
      <c r="K274" s="13">
        <v>0.17</v>
      </c>
      <c r="L274" s="14">
        <v>9170</v>
      </c>
      <c r="M274" s="13">
        <v>0.05</v>
      </c>
      <c r="N274" s="14">
        <v>22271.73</v>
      </c>
      <c r="O274" s="13">
        <v>0.12</v>
      </c>
      <c r="P274" s="14">
        <v>27618.19</v>
      </c>
      <c r="Q274" s="13">
        <v>0.15</v>
      </c>
      <c r="R274" s="14">
        <v>1771</v>
      </c>
      <c r="S274" s="15">
        <v>0.01</v>
      </c>
      <c r="T274" s="16">
        <f t="shared" si="4"/>
        <v>178349.18</v>
      </c>
    </row>
    <row r="275" spans="1:20" ht="12.75">
      <c r="A275" s="4" t="s">
        <v>323</v>
      </c>
      <c r="B275" s="4" t="s">
        <v>33</v>
      </c>
      <c r="C275" s="4" t="s">
        <v>68</v>
      </c>
      <c r="D275" s="12">
        <v>16517.05</v>
      </c>
      <c r="E275" s="13">
        <v>0.09</v>
      </c>
      <c r="F275" s="5">
        <v>819.92</v>
      </c>
      <c r="G275" s="13">
        <v>0</v>
      </c>
      <c r="H275" s="12">
        <v>27977.51</v>
      </c>
      <c r="I275" s="13">
        <v>0.16</v>
      </c>
      <c r="J275" s="14">
        <v>30104.21</v>
      </c>
      <c r="K275" s="13">
        <v>0.17</v>
      </c>
      <c r="L275" s="14">
        <v>73577.58</v>
      </c>
      <c r="M275" s="13">
        <v>0.41</v>
      </c>
      <c r="N275" s="14">
        <v>22700</v>
      </c>
      <c r="O275" s="13">
        <v>0.13</v>
      </c>
      <c r="P275" s="14">
        <v>8303.73</v>
      </c>
      <c r="Q275" s="13">
        <v>0.05</v>
      </c>
      <c r="S275" s="15">
        <v>0</v>
      </c>
      <c r="T275" s="16">
        <f t="shared" si="4"/>
        <v>180000.00000000003</v>
      </c>
    </row>
    <row r="276" spans="1:20" ht="12.75">
      <c r="A276" s="4" t="s">
        <v>324</v>
      </c>
      <c r="B276" s="4" t="s">
        <v>18</v>
      </c>
      <c r="C276" s="4" t="s">
        <v>58</v>
      </c>
      <c r="D276" s="4">
        <v>0</v>
      </c>
      <c r="E276" s="13">
        <v>0</v>
      </c>
      <c r="F276" s="14">
        <v>45434.8</v>
      </c>
      <c r="G276" s="13">
        <v>0.25</v>
      </c>
      <c r="H276" s="4">
        <v>717.81</v>
      </c>
      <c r="I276" s="13">
        <v>0</v>
      </c>
      <c r="J276" s="14">
        <v>53343.16</v>
      </c>
      <c r="K276" s="13">
        <v>0.3</v>
      </c>
      <c r="L276" s="5">
        <v>0</v>
      </c>
      <c r="M276" s="13">
        <v>0</v>
      </c>
      <c r="N276" s="5">
        <v>0</v>
      </c>
      <c r="O276" s="13">
        <v>0</v>
      </c>
      <c r="P276" s="14">
        <v>80381.75</v>
      </c>
      <c r="Q276" s="13">
        <v>0.45</v>
      </c>
      <c r="S276" s="15">
        <v>0</v>
      </c>
      <c r="T276" s="16">
        <f t="shared" si="4"/>
        <v>179877.52000000002</v>
      </c>
    </row>
    <row r="277" spans="1:20" ht="12.75">
      <c r="A277" s="4" t="s">
        <v>325</v>
      </c>
      <c r="B277" s="4" t="s">
        <v>24</v>
      </c>
      <c r="C277" s="4" t="s">
        <v>16</v>
      </c>
      <c r="D277" s="12">
        <v>33113.4</v>
      </c>
      <c r="E277" s="13">
        <v>0.38</v>
      </c>
      <c r="F277" s="5">
        <v>95</v>
      </c>
      <c r="G277" s="13">
        <v>0</v>
      </c>
      <c r="H277" s="4">
        <v>720.24</v>
      </c>
      <c r="I277" s="13">
        <v>0.01</v>
      </c>
      <c r="J277" s="14">
        <v>12691.98</v>
      </c>
      <c r="K277" s="13">
        <v>0.15</v>
      </c>
      <c r="L277" s="14">
        <v>34500</v>
      </c>
      <c r="M277" s="13">
        <v>0.4</v>
      </c>
      <c r="N277" s="5">
        <v>0</v>
      </c>
      <c r="O277" s="13">
        <v>0</v>
      </c>
      <c r="P277" s="14">
        <v>5807.57</v>
      </c>
      <c r="Q277" s="13">
        <v>0.07</v>
      </c>
      <c r="S277" s="15">
        <v>0</v>
      </c>
      <c r="T277" s="16">
        <f t="shared" si="4"/>
        <v>86928.19</v>
      </c>
    </row>
    <row r="278" spans="1:20" ht="12.75">
      <c r="A278" s="4" t="s">
        <v>326</v>
      </c>
      <c r="B278" s="4" t="s">
        <v>33</v>
      </c>
      <c r="C278" s="4" t="s">
        <v>25</v>
      </c>
      <c r="D278" s="12">
        <v>55743.57</v>
      </c>
      <c r="E278" s="13">
        <v>0.36</v>
      </c>
      <c r="F278" s="5">
        <v>619</v>
      </c>
      <c r="G278" s="13">
        <v>0</v>
      </c>
      <c r="H278" s="12">
        <v>4405.53</v>
      </c>
      <c r="I278" s="13">
        <v>0.03</v>
      </c>
      <c r="J278" s="14">
        <v>38311.51</v>
      </c>
      <c r="K278" s="13">
        <v>0.25</v>
      </c>
      <c r="L278" s="14">
        <v>36880</v>
      </c>
      <c r="M278" s="13">
        <v>0.24</v>
      </c>
      <c r="N278" s="14">
        <v>1050</v>
      </c>
      <c r="O278" s="13">
        <v>0.01</v>
      </c>
      <c r="P278" s="14">
        <v>18468.3</v>
      </c>
      <c r="Q278" s="13">
        <v>0.12</v>
      </c>
      <c r="S278" s="15">
        <v>0</v>
      </c>
      <c r="T278" s="16">
        <f t="shared" si="4"/>
        <v>155477.90999999997</v>
      </c>
    </row>
    <row r="279" spans="1:20" ht="12.75">
      <c r="A279" s="4" t="s">
        <v>327</v>
      </c>
      <c r="B279" s="4" t="s">
        <v>82</v>
      </c>
      <c r="C279" s="4" t="s">
        <v>16</v>
      </c>
      <c r="D279" s="12">
        <v>3524.17</v>
      </c>
      <c r="E279" s="13">
        <v>0.02</v>
      </c>
      <c r="F279" s="14">
        <v>5083.1</v>
      </c>
      <c r="G279" s="13">
        <v>0.03</v>
      </c>
      <c r="H279" s="12">
        <v>4928.91</v>
      </c>
      <c r="I279" s="13">
        <v>0.03</v>
      </c>
      <c r="J279" s="14">
        <v>49997.92</v>
      </c>
      <c r="K279" s="13">
        <v>0.28</v>
      </c>
      <c r="L279" s="14">
        <v>35000</v>
      </c>
      <c r="M279" s="13">
        <v>0.19</v>
      </c>
      <c r="N279" s="14">
        <v>13500</v>
      </c>
      <c r="O279" s="13">
        <v>0.08</v>
      </c>
      <c r="P279" s="14">
        <v>64275.28</v>
      </c>
      <c r="Q279" s="13">
        <v>0.36</v>
      </c>
      <c r="R279" s="14">
        <v>3610.8</v>
      </c>
      <c r="S279" s="15">
        <v>0.02</v>
      </c>
      <c r="T279" s="16">
        <f t="shared" si="4"/>
        <v>179920.18</v>
      </c>
    </row>
    <row r="280" spans="1:20" ht="12.75">
      <c r="A280" s="4" t="s">
        <v>328</v>
      </c>
      <c r="B280" s="4" t="s">
        <v>24</v>
      </c>
      <c r="C280" s="4" t="s">
        <v>68</v>
      </c>
      <c r="D280" s="12">
        <v>8393.22</v>
      </c>
      <c r="E280" s="13">
        <v>0.1</v>
      </c>
      <c r="F280" s="14">
        <v>7082.36</v>
      </c>
      <c r="G280" s="13">
        <v>0.08</v>
      </c>
      <c r="H280" s="12">
        <v>26843.11</v>
      </c>
      <c r="I280" s="13">
        <v>0.32</v>
      </c>
      <c r="J280" s="14">
        <v>10157.6</v>
      </c>
      <c r="K280" s="13">
        <v>0.12</v>
      </c>
      <c r="L280" s="5">
        <v>0</v>
      </c>
      <c r="M280" s="13">
        <v>0</v>
      </c>
      <c r="N280" s="14">
        <v>15308.68</v>
      </c>
      <c r="O280" s="13">
        <v>0.18</v>
      </c>
      <c r="P280" s="14">
        <v>16789.55</v>
      </c>
      <c r="Q280" s="13">
        <v>0.2</v>
      </c>
      <c r="S280" s="15">
        <v>0</v>
      </c>
      <c r="T280" s="16">
        <f t="shared" si="4"/>
        <v>84574.52</v>
      </c>
    </row>
    <row r="281" spans="1:20" ht="12.75">
      <c r="A281" s="4" t="s">
        <v>329</v>
      </c>
      <c r="B281" s="4" t="s">
        <v>19</v>
      </c>
      <c r="C281" s="4" t="s">
        <v>55</v>
      </c>
      <c r="D281" s="12">
        <v>12673.69</v>
      </c>
      <c r="E281" s="13">
        <v>0.07</v>
      </c>
      <c r="F281" s="14">
        <v>1262.25</v>
      </c>
      <c r="G281" s="13">
        <v>0.01</v>
      </c>
      <c r="H281" s="12">
        <v>6801.96</v>
      </c>
      <c r="I281" s="13">
        <v>0.04</v>
      </c>
      <c r="J281" s="14">
        <v>49512.53</v>
      </c>
      <c r="K281" s="13">
        <v>0.29</v>
      </c>
      <c r="L281" s="14">
        <v>30100</v>
      </c>
      <c r="M281" s="13">
        <v>0.18</v>
      </c>
      <c r="N281" s="14">
        <v>56600</v>
      </c>
      <c r="O281" s="13">
        <v>0.33</v>
      </c>
      <c r="P281" s="14">
        <v>12772.15</v>
      </c>
      <c r="Q281" s="13">
        <v>0.08</v>
      </c>
      <c r="S281" s="15">
        <v>0</v>
      </c>
      <c r="T281" s="16">
        <f t="shared" si="4"/>
        <v>169722.58</v>
      </c>
    </row>
    <row r="282" spans="1:20" ht="12.75">
      <c r="A282" s="4" t="s">
        <v>330</v>
      </c>
      <c r="B282" s="4" t="s">
        <v>19</v>
      </c>
      <c r="C282" s="4" t="s">
        <v>28</v>
      </c>
      <c r="D282" s="4">
        <v>0</v>
      </c>
      <c r="E282" s="5" t="s">
        <v>39</v>
      </c>
      <c r="F282" s="5">
        <v>0</v>
      </c>
      <c r="G282" s="5" t="s">
        <v>39</v>
      </c>
      <c r="H282" s="4">
        <v>0</v>
      </c>
      <c r="I282" s="5" t="s">
        <v>39</v>
      </c>
      <c r="J282" s="5">
        <v>0</v>
      </c>
      <c r="K282" s="5" t="s">
        <v>39</v>
      </c>
      <c r="L282" s="5">
        <v>0</v>
      </c>
      <c r="M282" s="5" t="s">
        <v>39</v>
      </c>
      <c r="N282" s="5">
        <v>0</v>
      </c>
      <c r="O282" s="5" t="s">
        <v>39</v>
      </c>
      <c r="P282" s="5">
        <v>0</v>
      </c>
      <c r="Q282" s="5" t="s">
        <v>39</v>
      </c>
      <c r="S282" t="s">
        <v>39</v>
      </c>
      <c r="T282" s="16">
        <f t="shared" si="4"/>
        <v>0</v>
      </c>
    </row>
    <row r="283" spans="1:20" ht="12.75">
      <c r="A283" s="4" t="s">
        <v>331</v>
      </c>
      <c r="B283" s="4" t="s">
        <v>24</v>
      </c>
      <c r="C283" s="4" t="s">
        <v>55</v>
      </c>
      <c r="D283" s="4">
        <v>0</v>
      </c>
      <c r="E283" s="5" t="s">
        <v>39</v>
      </c>
      <c r="F283" s="5">
        <v>0</v>
      </c>
      <c r="G283" s="5" t="s">
        <v>39</v>
      </c>
      <c r="H283" s="4">
        <v>0</v>
      </c>
      <c r="I283" s="5" t="s">
        <v>39</v>
      </c>
      <c r="J283" s="5">
        <v>0</v>
      </c>
      <c r="K283" s="5" t="s">
        <v>39</v>
      </c>
      <c r="L283" s="5">
        <v>0</v>
      </c>
      <c r="M283" s="5" t="s">
        <v>39</v>
      </c>
      <c r="N283" s="5">
        <v>0</v>
      </c>
      <c r="O283" s="5" t="s">
        <v>39</v>
      </c>
      <c r="P283" s="5">
        <v>0</v>
      </c>
      <c r="Q283" s="5" t="s">
        <v>39</v>
      </c>
      <c r="S283" t="s">
        <v>39</v>
      </c>
      <c r="T283" s="16">
        <f t="shared" si="4"/>
        <v>0</v>
      </c>
    </row>
    <row r="284" spans="1:20" ht="12.75">
      <c r="A284" s="4" t="s">
        <v>332</v>
      </c>
      <c r="B284" s="4" t="s">
        <v>48</v>
      </c>
      <c r="C284" s="4" t="s">
        <v>128</v>
      </c>
      <c r="D284" s="12">
        <v>19200</v>
      </c>
      <c r="E284" s="13">
        <v>0.12</v>
      </c>
      <c r="F284" s="14">
        <v>1315.57</v>
      </c>
      <c r="G284" s="13">
        <v>0.01</v>
      </c>
      <c r="H284" s="4">
        <v>0</v>
      </c>
      <c r="I284" s="13">
        <v>0</v>
      </c>
      <c r="J284" s="14">
        <v>53953.56</v>
      </c>
      <c r="K284" s="13">
        <v>0.33</v>
      </c>
      <c r="L284" s="14">
        <v>2100</v>
      </c>
      <c r="M284" s="13">
        <v>0.01</v>
      </c>
      <c r="N284" s="14">
        <v>54085</v>
      </c>
      <c r="O284" s="13">
        <v>0.33</v>
      </c>
      <c r="P284" s="14">
        <v>32177.35</v>
      </c>
      <c r="Q284" s="13">
        <v>0.2</v>
      </c>
      <c r="S284" s="15">
        <v>0</v>
      </c>
      <c r="T284" s="16">
        <f t="shared" si="4"/>
        <v>162831.48</v>
      </c>
    </row>
    <row r="285" spans="1:20" ht="12.75">
      <c r="A285" s="4" t="s">
        <v>333</v>
      </c>
      <c r="B285" s="4" t="s">
        <v>27</v>
      </c>
      <c r="C285" s="4" t="s">
        <v>131</v>
      </c>
      <c r="D285" s="4">
        <v>0</v>
      </c>
      <c r="E285" s="13">
        <v>0</v>
      </c>
      <c r="F285" s="14">
        <v>1658.36</v>
      </c>
      <c r="G285" s="13">
        <v>0.01</v>
      </c>
      <c r="H285" s="4">
        <v>0</v>
      </c>
      <c r="I285" s="13">
        <v>0</v>
      </c>
      <c r="J285" s="14">
        <v>23086.13</v>
      </c>
      <c r="K285" s="13">
        <v>0.13</v>
      </c>
      <c r="L285" s="14">
        <v>39000</v>
      </c>
      <c r="M285" s="13">
        <v>0.22</v>
      </c>
      <c r="N285" s="14">
        <v>21970</v>
      </c>
      <c r="O285" s="13">
        <v>0.12</v>
      </c>
      <c r="P285" s="14">
        <v>94273.65</v>
      </c>
      <c r="Q285" s="13">
        <v>0.52</v>
      </c>
      <c r="S285" s="15">
        <v>0</v>
      </c>
      <c r="T285" s="16">
        <f t="shared" si="4"/>
        <v>179988.14</v>
      </c>
    </row>
    <row r="286" spans="1:20" ht="12.75">
      <c r="A286" s="4" t="s">
        <v>334</v>
      </c>
      <c r="B286" s="4" t="s">
        <v>18</v>
      </c>
      <c r="C286" s="4" t="s">
        <v>41</v>
      </c>
      <c r="D286" s="12">
        <v>23892.32</v>
      </c>
      <c r="E286" s="13">
        <v>0.13</v>
      </c>
      <c r="F286" s="5">
        <v>0</v>
      </c>
      <c r="G286" s="13">
        <v>0</v>
      </c>
      <c r="H286" s="4">
        <v>0</v>
      </c>
      <c r="I286" s="13">
        <v>0</v>
      </c>
      <c r="J286" s="14">
        <v>53999.97</v>
      </c>
      <c r="K286" s="13">
        <v>0.3</v>
      </c>
      <c r="L286" s="14">
        <v>24000</v>
      </c>
      <c r="M286" s="13">
        <v>0.13</v>
      </c>
      <c r="N286" s="5">
        <v>0</v>
      </c>
      <c r="O286" s="13">
        <v>0</v>
      </c>
      <c r="P286" s="14">
        <v>77074.31</v>
      </c>
      <c r="Q286" s="13">
        <v>0.43</v>
      </c>
      <c r="S286" s="15">
        <v>0</v>
      </c>
      <c r="T286" s="16">
        <f t="shared" si="4"/>
        <v>178966.6</v>
      </c>
    </row>
    <row r="287" spans="1:20" ht="12.75">
      <c r="A287" s="4" t="s">
        <v>335</v>
      </c>
      <c r="B287" s="4" t="s">
        <v>15</v>
      </c>
      <c r="C287" s="4" t="s">
        <v>28</v>
      </c>
      <c r="D287" s="12">
        <v>55364.14</v>
      </c>
      <c r="E287" s="13">
        <v>0.31</v>
      </c>
      <c r="F287" s="5">
        <v>602.52</v>
      </c>
      <c r="G287" s="13">
        <v>0</v>
      </c>
      <c r="H287" s="4">
        <v>0</v>
      </c>
      <c r="I287" s="13">
        <v>0</v>
      </c>
      <c r="J287" s="14">
        <v>20109.01</v>
      </c>
      <c r="K287" s="13">
        <v>0.11</v>
      </c>
      <c r="L287" s="14">
        <v>26891</v>
      </c>
      <c r="M287" s="13">
        <v>0.15</v>
      </c>
      <c r="N287" s="5">
        <v>0</v>
      </c>
      <c r="O287" s="13">
        <v>0</v>
      </c>
      <c r="P287" s="14">
        <v>77015.03</v>
      </c>
      <c r="Q287" s="13">
        <v>0.43</v>
      </c>
      <c r="S287" s="15">
        <v>0</v>
      </c>
      <c r="T287" s="16">
        <f t="shared" si="4"/>
        <v>179981.7</v>
      </c>
    </row>
    <row r="288" spans="1:20" ht="12.75">
      <c r="A288" s="4" t="s">
        <v>336</v>
      </c>
      <c r="B288" s="4" t="s">
        <v>31</v>
      </c>
      <c r="C288" s="4" t="s">
        <v>16</v>
      </c>
      <c r="D288" s="12">
        <v>94547.34</v>
      </c>
      <c r="E288" s="13">
        <v>0.53</v>
      </c>
      <c r="F288" s="5">
        <v>539.38</v>
      </c>
      <c r="G288" s="13">
        <v>0</v>
      </c>
      <c r="H288" s="12">
        <v>5654.6</v>
      </c>
      <c r="I288" s="13">
        <v>0.03</v>
      </c>
      <c r="J288" s="14">
        <v>46797.33</v>
      </c>
      <c r="K288" s="13">
        <v>0.26</v>
      </c>
      <c r="L288" s="14">
        <v>29786.4</v>
      </c>
      <c r="M288" s="13">
        <v>0.17</v>
      </c>
      <c r="N288" s="5">
        <v>0</v>
      </c>
      <c r="O288" s="13">
        <v>0</v>
      </c>
      <c r="P288" s="5">
        <v>563.3</v>
      </c>
      <c r="Q288" s="13">
        <v>0</v>
      </c>
      <c r="S288" s="15">
        <v>0</v>
      </c>
      <c r="T288" s="16">
        <f t="shared" si="4"/>
        <v>177888.35</v>
      </c>
    </row>
    <row r="289" spans="1:20" ht="12.75">
      <c r="A289" s="4" t="s">
        <v>337</v>
      </c>
      <c r="B289" s="4" t="s">
        <v>21</v>
      </c>
      <c r="C289" s="4" t="s">
        <v>46</v>
      </c>
      <c r="D289" s="12">
        <v>24680</v>
      </c>
      <c r="E289" s="13">
        <v>0.14</v>
      </c>
      <c r="F289" s="14">
        <v>10109.33</v>
      </c>
      <c r="G289" s="13">
        <v>0.06</v>
      </c>
      <c r="H289" s="12">
        <v>5616.47</v>
      </c>
      <c r="I289" s="13">
        <v>0.03</v>
      </c>
      <c r="J289" s="14">
        <v>53700.43</v>
      </c>
      <c r="K289" s="13">
        <v>0.3</v>
      </c>
      <c r="L289" s="14">
        <v>5800</v>
      </c>
      <c r="M289" s="13">
        <v>0.03</v>
      </c>
      <c r="N289" s="14">
        <v>13500</v>
      </c>
      <c r="O289" s="13">
        <v>0.08</v>
      </c>
      <c r="P289" s="14">
        <v>63637.11</v>
      </c>
      <c r="Q289" s="13">
        <v>0.36</v>
      </c>
      <c r="S289" s="15">
        <v>0</v>
      </c>
      <c r="T289" s="16">
        <f t="shared" si="4"/>
        <v>177043.34000000003</v>
      </c>
    </row>
    <row r="290" spans="1:20" ht="12.75">
      <c r="A290" s="4" t="s">
        <v>338</v>
      </c>
      <c r="B290" s="4" t="s">
        <v>133</v>
      </c>
      <c r="C290" s="4" t="s">
        <v>121</v>
      </c>
      <c r="D290" s="12">
        <v>19253.09</v>
      </c>
      <c r="E290" s="13">
        <v>0.11</v>
      </c>
      <c r="F290" s="14">
        <v>6581.52</v>
      </c>
      <c r="G290" s="13">
        <v>0.04</v>
      </c>
      <c r="H290" s="12">
        <v>35110.73</v>
      </c>
      <c r="I290" s="13">
        <v>0.2</v>
      </c>
      <c r="J290" s="14">
        <v>52847.4</v>
      </c>
      <c r="K290" s="13">
        <v>0.29</v>
      </c>
      <c r="L290" s="14">
        <v>16400</v>
      </c>
      <c r="M290" s="13">
        <v>0.09</v>
      </c>
      <c r="N290" s="14">
        <v>5300</v>
      </c>
      <c r="O290" s="13">
        <v>0.03</v>
      </c>
      <c r="P290" s="14">
        <v>42974.72</v>
      </c>
      <c r="Q290" s="13">
        <v>0.24</v>
      </c>
      <c r="R290" s="14">
        <v>1500</v>
      </c>
      <c r="S290" s="15">
        <v>0.01</v>
      </c>
      <c r="T290" s="16">
        <f t="shared" si="4"/>
        <v>179967.46</v>
      </c>
    </row>
    <row r="291" spans="1:20" ht="12.75">
      <c r="A291" s="4" t="s">
        <v>339</v>
      </c>
      <c r="B291" s="4" t="s">
        <v>19</v>
      </c>
      <c r="C291" s="4" t="s">
        <v>55</v>
      </c>
      <c r="D291" s="12">
        <v>53099.93</v>
      </c>
      <c r="E291" s="13">
        <v>0.3</v>
      </c>
      <c r="F291" s="5">
        <v>0</v>
      </c>
      <c r="G291" s="13">
        <v>0</v>
      </c>
      <c r="H291" s="4">
        <v>0</v>
      </c>
      <c r="I291" s="13">
        <v>0</v>
      </c>
      <c r="J291" s="14">
        <v>49500</v>
      </c>
      <c r="K291" s="13">
        <v>0.28</v>
      </c>
      <c r="L291" s="14">
        <v>54900</v>
      </c>
      <c r="M291" s="13">
        <v>0.31</v>
      </c>
      <c r="N291" s="14">
        <v>18000</v>
      </c>
      <c r="O291" s="13">
        <v>0.1</v>
      </c>
      <c r="P291" s="5">
        <v>0</v>
      </c>
      <c r="Q291" s="13">
        <v>0</v>
      </c>
      <c r="S291" s="15">
        <v>0</v>
      </c>
      <c r="T291" s="16">
        <f t="shared" si="4"/>
        <v>175499.93</v>
      </c>
    </row>
    <row r="292" spans="1:20" ht="12.75">
      <c r="A292" s="4" t="s">
        <v>340</v>
      </c>
      <c r="B292" s="4" t="s">
        <v>31</v>
      </c>
      <c r="C292" s="4" t="s">
        <v>55</v>
      </c>
      <c r="D292" s="4">
        <v>90</v>
      </c>
      <c r="E292" s="13">
        <v>0</v>
      </c>
      <c r="F292" s="5">
        <v>0</v>
      </c>
      <c r="G292" s="13">
        <v>0</v>
      </c>
      <c r="H292" s="4">
        <v>0</v>
      </c>
      <c r="I292" s="13">
        <v>0</v>
      </c>
      <c r="J292" s="14">
        <v>21858.06</v>
      </c>
      <c r="K292" s="13">
        <v>0.12</v>
      </c>
      <c r="L292" s="14">
        <v>66500</v>
      </c>
      <c r="M292" s="13">
        <v>0.37</v>
      </c>
      <c r="N292" s="14">
        <v>4000</v>
      </c>
      <c r="O292" s="13">
        <v>0.02</v>
      </c>
      <c r="P292" s="14">
        <v>85523.48</v>
      </c>
      <c r="Q292" s="13">
        <v>0.48</v>
      </c>
      <c r="S292" s="15">
        <v>0</v>
      </c>
      <c r="T292" s="16">
        <f t="shared" si="4"/>
        <v>177971.53999999998</v>
      </c>
    </row>
    <row r="293" spans="1:20" ht="12.75">
      <c r="A293" s="4" t="s">
        <v>341</v>
      </c>
      <c r="B293" s="4" t="s">
        <v>342</v>
      </c>
      <c r="C293" s="4" t="s">
        <v>28</v>
      </c>
      <c r="D293" s="12">
        <v>41966.49</v>
      </c>
      <c r="E293" s="13">
        <v>0.23</v>
      </c>
      <c r="F293" s="5">
        <v>868.15</v>
      </c>
      <c r="G293" s="13">
        <v>0</v>
      </c>
      <c r="H293" s="4">
        <v>743.6</v>
      </c>
      <c r="I293" s="13">
        <v>0</v>
      </c>
      <c r="J293" s="14">
        <v>46691.96</v>
      </c>
      <c r="K293" s="13">
        <v>0.26</v>
      </c>
      <c r="L293" s="5">
        <v>0</v>
      </c>
      <c r="M293" s="13">
        <v>0</v>
      </c>
      <c r="N293" s="5">
        <v>0</v>
      </c>
      <c r="O293" s="13">
        <v>0</v>
      </c>
      <c r="P293" s="14">
        <v>89729.8</v>
      </c>
      <c r="Q293" s="13">
        <v>0.5</v>
      </c>
      <c r="S293" s="15">
        <v>0</v>
      </c>
      <c r="T293" s="16">
        <f t="shared" si="4"/>
        <v>180000</v>
      </c>
    </row>
    <row r="294" spans="1:20" ht="12.75">
      <c r="A294" s="4" t="s">
        <v>343</v>
      </c>
      <c r="B294" s="4" t="s">
        <v>18</v>
      </c>
      <c r="C294" s="4" t="s">
        <v>28</v>
      </c>
      <c r="D294" s="12">
        <v>5936.17</v>
      </c>
      <c r="E294" s="13">
        <v>0.03</v>
      </c>
      <c r="F294" s="14">
        <v>25744.82</v>
      </c>
      <c r="G294" s="13">
        <v>0.14</v>
      </c>
      <c r="H294" s="12">
        <v>67900</v>
      </c>
      <c r="I294" s="13">
        <v>0.38</v>
      </c>
      <c r="J294" s="14">
        <v>50384.86</v>
      </c>
      <c r="K294" s="13">
        <v>0.28</v>
      </c>
      <c r="L294" s="14">
        <v>12932</v>
      </c>
      <c r="M294" s="13">
        <v>0.07</v>
      </c>
      <c r="N294" s="14">
        <v>16527.05</v>
      </c>
      <c r="O294" s="13">
        <v>0.09</v>
      </c>
      <c r="P294" s="5">
        <v>575.1</v>
      </c>
      <c r="Q294" s="13">
        <v>0</v>
      </c>
      <c r="S294" s="15">
        <v>0</v>
      </c>
      <c r="T294" s="16">
        <f t="shared" si="4"/>
        <v>179999.99999999997</v>
      </c>
    </row>
    <row r="295" spans="1:20" ht="12.75">
      <c r="A295" s="4" t="s">
        <v>344</v>
      </c>
      <c r="B295" s="4" t="s">
        <v>31</v>
      </c>
      <c r="C295" s="4" t="s">
        <v>36</v>
      </c>
      <c r="D295" s="12">
        <v>0</v>
      </c>
      <c r="E295" s="13">
        <v>0</v>
      </c>
      <c r="F295" s="14">
        <v>0</v>
      </c>
      <c r="G295" s="13">
        <v>0</v>
      </c>
      <c r="H295" s="12">
        <v>14085.6</v>
      </c>
      <c r="I295" s="13">
        <v>0.39</v>
      </c>
      <c r="J295" s="14">
        <v>3015.09</v>
      </c>
      <c r="K295" s="13">
        <v>0.08</v>
      </c>
      <c r="L295" s="14">
        <v>0</v>
      </c>
      <c r="M295" s="13">
        <v>0</v>
      </c>
      <c r="N295" s="14">
        <v>0</v>
      </c>
      <c r="O295" s="13">
        <v>0</v>
      </c>
      <c r="P295" s="14">
        <v>18664.52</v>
      </c>
      <c r="Q295" s="13">
        <v>0.52</v>
      </c>
      <c r="S295" s="15">
        <v>0</v>
      </c>
      <c r="T295" s="16">
        <f t="shared" si="4"/>
        <v>35765.21000000001</v>
      </c>
    </row>
    <row r="296" spans="1:20" ht="12.75">
      <c r="A296" s="4" t="s">
        <v>345</v>
      </c>
      <c r="B296" s="4" t="s">
        <v>21</v>
      </c>
      <c r="C296" s="4" t="s">
        <v>38</v>
      </c>
      <c r="D296" s="12">
        <v>26048.96</v>
      </c>
      <c r="E296" s="13">
        <v>0.15</v>
      </c>
      <c r="F296" s="14">
        <v>1301.62</v>
      </c>
      <c r="G296" s="13">
        <v>0.01</v>
      </c>
      <c r="H296" s="4">
        <v>627.9</v>
      </c>
      <c r="I296" s="13">
        <v>0</v>
      </c>
      <c r="J296" s="14">
        <v>50476.08</v>
      </c>
      <c r="K296" s="13">
        <v>0.28</v>
      </c>
      <c r="L296" s="14">
        <v>8900</v>
      </c>
      <c r="M296" s="13">
        <v>0.05</v>
      </c>
      <c r="N296" s="14">
        <v>27980</v>
      </c>
      <c r="O296" s="13">
        <v>0.16</v>
      </c>
      <c r="P296" s="14">
        <v>63144.94</v>
      </c>
      <c r="Q296" s="13">
        <v>0.35</v>
      </c>
      <c r="S296" s="15">
        <v>0</v>
      </c>
      <c r="T296" s="16">
        <f t="shared" si="4"/>
        <v>178479.5</v>
      </c>
    </row>
    <row r="297" spans="1:20" ht="12.75">
      <c r="A297" s="4" t="s">
        <v>346</v>
      </c>
      <c r="B297" s="4" t="s">
        <v>15</v>
      </c>
      <c r="C297" s="4" t="s">
        <v>202</v>
      </c>
      <c r="D297" s="12">
        <v>29195.27</v>
      </c>
      <c r="E297" s="13">
        <v>0.16</v>
      </c>
      <c r="F297" s="14">
        <v>1620.46</v>
      </c>
      <c r="G297" s="13">
        <v>0.01</v>
      </c>
      <c r="H297" s="4">
        <v>0</v>
      </c>
      <c r="I297" s="13">
        <v>0</v>
      </c>
      <c r="J297" s="14">
        <v>49702.95</v>
      </c>
      <c r="K297" s="13">
        <v>0.28</v>
      </c>
      <c r="L297" s="14">
        <v>2000</v>
      </c>
      <c r="M297" s="13">
        <v>0.01</v>
      </c>
      <c r="N297" s="5">
        <v>0</v>
      </c>
      <c r="O297" s="13">
        <v>0</v>
      </c>
      <c r="P297" s="14">
        <v>97481.32</v>
      </c>
      <c r="Q297" s="13">
        <v>0.54</v>
      </c>
      <c r="S297" s="15">
        <v>0</v>
      </c>
      <c r="T297" s="16">
        <f t="shared" si="4"/>
        <v>180000</v>
      </c>
    </row>
    <row r="298" spans="1:20" ht="12.75">
      <c r="A298" s="4" t="s">
        <v>347</v>
      </c>
      <c r="B298" s="4" t="s">
        <v>33</v>
      </c>
      <c r="C298" s="4" t="s">
        <v>202</v>
      </c>
      <c r="D298" s="4">
        <v>0</v>
      </c>
      <c r="E298" s="13">
        <v>0</v>
      </c>
      <c r="F298" s="5">
        <v>109.7</v>
      </c>
      <c r="G298" s="13">
        <v>0</v>
      </c>
      <c r="H298" s="12">
        <v>3172.3</v>
      </c>
      <c r="I298" s="13">
        <v>0.02</v>
      </c>
      <c r="J298" s="14">
        <v>53881.2</v>
      </c>
      <c r="K298" s="13">
        <v>0.3</v>
      </c>
      <c r="L298" s="14">
        <v>23600</v>
      </c>
      <c r="M298" s="13">
        <v>0.13</v>
      </c>
      <c r="N298" s="14">
        <v>1000</v>
      </c>
      <c r="O298" s="13">
        <v>0.01</v>
      </c>
      <c r="P298" s="14">
        <v>98236.8</v>
      </c>
      <c r="Q298" s="13">
        <v>0.55</v>
      </c>
      <c r="S298" s="15">
        <v>0</v>
      </c>
      <c r="T298" s="16">
        <f t="shared" si="4"/>
        <v>180000</v>
      </c>
    </row>
    <row r="299" spans="1:20" ht="12.75">
      <c r="A299" s="4" t="s">
        <v>348</v>
      </c>
      <c r="B299" s="4" t="s">
        <v>52</v>
      </c>
      <c r="C299" s="4" t="s">
        <v>50</v>
      </c>
      <c r="D299" s="12">
        <v>12162.06</v>
      </c>
      <c r="E299" s="13">
        <v>0.13</v>
      </c>
      <c r="F299" s="5">
        <v>14.4</v>
      </c>
      <c r="G299" s="13">
        <v>0</v>
      </c>
      <c r="H299" s="4">
        <v>800</v>
      </c>
      <c r="I299" s="13">
        <v>0.01</v>
      </c>
      <c r="J299" s="14">
        <v>32366.08</v>
      </c>
      <c r="K299" s="13">
        <v>0.34</v>
      </c>
      <c r="L299" s="14">
        <v>12211.2</v>
      </c>
      <c r="M299" s="13">
        <v>0.13</v>
      </c>
      <c r="N299" s="14">
        <v>29091</v>
      </c>
      <c r="O299" s="13">
        <v>0.31</v>
      </c>
      <c r="P299" s="14">
        <v>8177.96</v>
      </c>
      <c r="Q299" s="13">
        <v>0.09</v>
      </c>
      <c r="S299" s="15">
        <v>0</v>
      </c>
      <c r="T299" s="16">
        <f t="shared" si="4"/>
        <v>94822.70000000001</v>
      </c>
    </row>
    <row r="300" spans="1:20" ht="12.75">
      <c r="A300" s="4" t="s">
        <v>349</v>
      </c>
      <c r="B300" s="4" t="s">
        <v>21</v>
      </c>
      <c r="C300" s="4" t="s">
        <v>128</v>
      </c>
      <c r="D300" s="4">
        <v>0</v>
      </c>
      <c r="E300" s="13">
        <v>0</v>
      </c>
      <c r="F300" s="5">
        <v>121.86</v>
      </c>
      <c r="G300" s="13">
        <v>0</v>
      </c>
      <c r="H300" s="4">
        <v>0</v>
      </c>
      <c r="I300" s="13">
        <v>0</v>
      </c>
      <c r="J300" s="14">
        <v>49602.68</v>
      </c>
      <c r="K300" s="13">
        <v>0.28</v>
      </c>
      <c r="L300" s="14">
        <v>67933.6</v>
      </c>
      <c r="M300" s="13">
        <v>0.38</v>
      </c>
      <c r="N300" s="14">
        <v>14117</v>
      </c>
      <c r="O300" s="13">
        <v>0.08</v>
      </c>
      <c r="P300" s="14">
        <v>48219.56</v>
      </c>
      <c r="Q300" s="13">
        <v>0.27</v>
      </c>
      <c r="S300" s="15">
        <v>0</v>
      </c>
      <c r="T300" s="16">
        <f t="shared" si="4"/>
        <v>179994.7</v>
      </c>
    </row>
    <row r="301" spans="1:20" ht="12.75">
      <c r="A301" s="4" t="s">
        <v>350</v>
      </c>
      <c r="B301" s="4" t="s">
        <v>21</v>
      </c>
      <c r="C301" s="4" t="s">
        <v>121</v>
      </c>
      <c r="D301" s="12">
        <v>10544.93</v>
      </c>
      <c r="E301" s="13">
        <v>0.06</v>
      </c>
      <c r="F301" s="14">
        <v>1619.56</v>
      </c>
      <c r="G301" s="13">
        <v>0.01</v>
      </c>
      <c r="H301" s="12">
        <v>18651.3</v>
      </c>
      <c r="I301" s="13">
        <v>0.1</v>
      </c>
      <c r="J301" s="14">
        <v>37662.94</v>
      </c>
      <c r="K301" s="13">
        <v>0.21</v>
      </c>
      <c r="L301" s="14">
        <v>31500</v>
      </c>
      <c r="M301" s="13">
        <v>0.18</v>
      </c>
      <c r="N301" s="14">
        <v>23670.18</v>
      </c>
      <c r="O301" s="13">
        <v>0.13</v>
      </c>
      <c r="P301" s="14">
        <v>56351.09</v>
      </c>
      <c r="Q301" s="13">
        <v>0.31</v>
      </c>
      <c r="S301" s="15">
        <v>0</v>
      </c>
      <c r="T301" s="16">
        <f t="shared" si="4"/>
        <v>180000</v>
      </c>
    </row>
    <row r="302" spans="1:20" ht="12.75">
      <c r="A302" s="4" t="s">
        <v>351</v>
      </c>
      <c r="B302" s="4" t="s">
        <v>19</v>
      </c>
      <c r="C302" s="4" t="s">
        <v>68</v>
      </c>
      <c r="D302" s="12">
        <v>38613.81</v>
      </c>
      <c r="E302" s="13">
        <v>0.22</v>
      </c>
      <c r="F302" s="14">
        <v>3859.65</v>
      </c>
      <c r="G302" s="13">
        <v>0.02</v>
      </c>
      <c r="H302" s="12">
        <v>2511</v>
      </c>
      <c r="I302" s="13">
        <v>0.01</v>
      </c>
      <c r="J302" s="14">
        <v>32187.08</v>
      </c>
      <c r="K302" s="13">
        <v>0.18</v>
      </c>
      <c r="L302" s="14">
        <v>16310</v>
      </c>
      <c r="M302" s="13">
        <v>0.09</v>
      </c>
      <c r="N302" s="14">
        <v>3900</v>
      </c>
      <c r="O302" s="13">
        <v>0.02</v>
      </c>
      <c r="P302" s="14">
        <v>77118.46</v>
      </c>
      <c r="Q302" s="13">
        <v>0.44</v>
      </c>
      <c r="S302" s="15">
        <v>0</v>
      </c>
      <c r="T302" s="16">
        <f t="shared" si="4"/>
        <v>174500</v>
      </c>
    </row>
    <row r="303" spans="1:20" ht="12.75">
      <c r="A303" s="4" t="s">
        <v>352</v>
      </c>
      <c r="B303" s="4" t="s">
        <v>160</v>
      </c>
      <c r="C303" s="4" t="s">
        <v>50</v>
      </c>
      <c r="D303" s="12">
        <v>13610.18</v>
      </c>
      <c r="E303" s="13">
        <v>0.08</v>
      </c>
      <c r="F303" s="5">
        <v>29.42</v>
      </c>
      <c r="G303" s="13">
        <v>0</v>
      </c>
      <c r="H303" s="4">
        <v>604.93</v>
      </c>
      <c r="I303" s="13">
        <v>0</v>
      </c>
      <c r="J303" s="14">
        <v>5255.54</v>
      </c>
      <c r="K303" s="13">
        <v>0.03</v>
      </c>
      <c r="L303" s="14">
        <v>61500</v>
      </c>
      <c r="M303" s="13">
        <v>0.34</v>
      </c>
      <c r="N303" s="14">
        <v>22600</v>
      </c>
      <c r="O303" s="13">
        <v>0.13</v>
      </c>
      <c r="P303" s="14">
        <v>75734.74</v>
      </c>
      <c r="Q303" s="13">
        <v>0.42</v>
      </c>
      <c r="S303" s="15">
        <v>0</v>
      </c>
      <c r="T303" s="16">
        <f t="shared" si="4"/>
        <v>179334.81</v>
      </c>
    </row>
    <row r="304" spans="1:20" ht="12.75">
      <c r="A304" s="4" t="s">
        <v>353</v>
      </c>
      <c r="B304" s="4" t="s">
        <v>24</v>
      </c>
      <c r="C304" s="4" t="s">
        <v>28</v>
      </c>
      <c r="D304" s="12">
        <v>45441.8</v>
      </c>
      <c r="E304" s="13">
        <v>0.25</v>
      </c>
      <c r="F304" s="5">
        <v>291.25</v>
      </c>
      <c r="G304" s="13">
        <v>0</v>
      </c>
      <c r="H304" s="12">
        <v>70870</v>
      </c>
      <c r="I304" s="13">
        <v>0.39</v>
      </c>
      <c r="J304" s="14">
        <v>43396</v>
      </c>
      <c r="K304" s="13">
        <v>0.24</v>
      </c>
      <c r="L304" s="5">
        <v>0</v>
      </c>
      <c r="M304" s="13">
        <v>0</v>
      </c>
      <c r="N304" s="5">
        <v>500</v>
      </c>
      <c r="O304" s="13">
        <v>0</v>
      </c>
      <c r="P304" s="14">
        <v>19500.95</v>
      </c>
      <c r="Q304" s="13">
        <v>0.11</v>
      </c>
      <c r="S304" s="15">
        <v>0</v>
      </c>
      <c r="T304" s="16">
        <f t="shared" si="4"/>
        <v>180000</v>
      </c>
    </row>
    <row r="305" spans="1:20" ht="12.75">
      <c r="A305" s="4" t="s">
        <v>354</v>
      </c>
      <c r="B305" s="4" t="s">
        <v>21</v>
      </c>
      <c r="C305" s="4" t="s">
        <v>50</v>
      </c>
      <c r="D305" s="12">
        <v>43276.49</v>
      </c>
      <c r="E305" s="13">
        <v>0.24</v>
      </c>
      <c r="F305" s="5">
        <v>0</v>
      </c>
      <c r="G305" s="13">
        <v>0</v>
      </c>
      <c r="H305" s="4">
        <v>0</v>
      </c>
      <c r="I305" s="13">
        <v>0</v>
      </c>
      <c r="J305" s="14">
        <v>15681.89</v>
      </c>
      <c r="K305" s="13">
        <v>0.09</v>
      </c>
      <c r="L305" s="14">
        <v>110000</v>
      </c>
      <c r="M305" s="13">
        <v>0.61</v>
      </c>
      <c r="N305" s="14">
        <v>10000</v>
      </c>
      <c r="O305" s="13">
        <v>0.06</v>
      </c>
      <c r="P305" s="5">
        <v>41.05</v>
      </c>
      <c r="Q305" s="13">
        <v>0</v>
      </c>
      <c r="S305" s="15">
        <v>0</v>
      </c>
      <c r="T305" s="16">
        <f t="shared" si="4"/>
        <v>178999.43</v>
      </c>
    </row>
    <row r="306" spans="1:20" ht="12.75">
      <c r="A306" s="4" t="s">
        <v>355</v>
      </c>
      <c r="B306" s="4" t="s">
        <v>21</v>
      </c>
      <c r="C306" s="4" t="s">
        <v>28</v>
      </c>
      <c r="D306" s="4">
        <v>0</v>
      </c>
      <c r="E306" s="13">
        <v>0</v>
      </c>
      <c r="F306" s="5">
        <v>182.02</v>
      </c>
      <c r="G306" s="13">
        <v>0</v>
      </c>
      <c r="H306" s="4">
        <v>0</v>
      </c>
      <c r="I306" s="13">
        <v>0</v>
      </c>
      <c r="J306" s="14">
        <v>18623.91</v>
      </c>
      <c r="K306" s="13">
        <v>0.12</v>
      </c>
      <c r="L306" s="14">
        <v>30300</v>
      </c>
      <c r="M306" s="13">
        <v>0.19</v>
      </c>
      <c r="N306" s="14">
        <v>58342.31</v>
      </c>
      <c r="O306" s="13">
        <v>0.36</v>
      </c>
      <c r="P306" s="14">
        <v>54013.98</v>
      </c>
      <c r="Q306" s="13">
        <v>0.33</v>
      </c>
      <c r="S306" s="15">
        <v>0</v>
      </c>
      <c r="T306" s="16">
        <f t="shared" si="4"/>
        <v>161462.22</v>
      </c>
    </row>
    <row r="307" spans="1:20" ht="12.75">
      <c r="A307" s="4" t="s">
        <v>356</v>
      </c>
      <c r="B307" s="4" t="s">
        <v>31</v>
      </c>
      <c r="C307" s="4" t="s">
        <v>128</v>
      </c>
      <c r="D307" s="12">
        <v>18526.72</v>
      </c>
      <c r="E307" s="13">
        <v>0.1</v>
      </c>
      <c r="F307" s="14">
        <v>2615.16</v>
      </c>
      <c r="G307" s="13">
        <v>0.01</v>
      </c>
      <c r="H307" s="12">
        <v>3189.06</v>
      </c>
      <c r="I307" s="13">
        <v>0.02</v>
      </c>
      <c r="J307" s="14">
        <v>45663.53</v>
      </c>
      <c r="K307" s="13">
        <v>0.26</v>
      </c>
      <c r="L307" s="14">
        <v>77100</v>
      </c>
      <c r="M307" s="13">
        <v>0.43</v>
      </c>
      <c r="N307" s="14">
        <v>10417.21</v>
      </c>
      <c r="O307" s="13">
        <v>0.06</v>
      </c>
      <c r="P307" s="14">
        <v>19284.96</v>
      </c>
      <c r="Q307" s="13">
        <v>0.11</v>
      </c>
      <c r="R307" s="14">
        <v>1196</v>
      </c>
      <c r="S307" s="15">
        <v>0.01</v>
      </c>
      <c r="T307" s="16">
        <f t="shared" si="4"/>
        <v>177992.63999999998</v>
      </c>
    </row>
    <row r="308" spans="1:20" ht="12.75">
      <c r="A308" s="4" t="s">
        <v>357</v>
      </c>
      <c r="B308" s="4" t="s">
        <v>15</v>
      </c>
      <c r="C308" s="4" t="s">
        <v>55</v>
      </c>
      <c r="D308" s="12">
        <v>86205.45</v>
      </c>
      <c r="E308" s="13">
        <v>0.48</v>
      </c>
      <c r="F308" s="14">
        <v>1597.57</v>
      </c>
      <c r="G308" s="13">
        <v>0.01</v>
      </c>
      <c r="H308" s="12">
        <v>13680.4</v>
      </c>
      <c r="I308" s="13">
        <v>0.08</v>
      </c>
      <c r="J308" s="14">
        <v>34746.06</v>
      </c>
      <c r="K308" s="13">
        <v>0.19</v>
      </c>
      <c r="L308" s="14">
        <v>2045</v>
      </c>
      <c r="M308" s="13">
        <v>0.01</v>
      </c>
      <c r="N308" s="14">
        <v>13110</v>
      </c>
      <c r="O308" s="13">
        <v>0.07</v>
      </c>
      <c r="P308" s="14">
        <v>28568.51</v>
      </c>
      <c r="Q308" s="13">
        <v>0.16</v>
      </c>
      <c r="R308" s="5">
        <v>0</v>
      </c>
      <c r="S308" s="15">
        <v>0</v>
      </c>
      <c r="T308" s="16">
        <f t="shared" si="4"/>
        <v>179952.99</v>
      </c>
    </row>
    <row r="309" spans="1:20" ht="12.75">
      <c r="A309" s="4" t="s">
        <v>358</v>
      </c>
      <c r="B309" s="4" t="s">
        <v>19</v>
      </c>
      <c r="C309" s="4" t="s">
        <v>28</v>
      </c>
      <c r="D309" s="12">
        <v>20154.85</v>
      </c>
      <c r="E309" s="13">
        <v>0.11</v>
      </c>
      <c r="F309" s="14">
        <v>1604.07</v>
      </c>
      <c r="G309" s="13">
        <v>0.01</v>
      </c>
      <c r="H309" s="12">
        <v>27556.5</v>
      </c>
      <c r="I309" s="13">
        <v>0.15</v>
      </c>
      <c r="J309" s="14">
        <v>48722.52</v>
      </c>
      <c r="K309" s="13">
        <v>0.27</v>
      </c>
      <c r="L309" s="14">
        <v>15000</v>
      </c>
      <c r="M309" s="13">
        <v>0.08</v>
      </c>
      <c r="N309" s="5">
        <v>0</v>
      </c>
      <c r="O309" s="13">
        <v>0</v>
      </c>
      <c r="P309" s="14">
        <v>24962.06</v>
      </c>
      <c r="Q309" s="13">
        <v>0.14</v>
      </c>
      <c r="R309" s="14">
        <v>42000</v>
      </c>
      <c r="S309" s="15">
        <v>0.23</v>
      </c>
      <c r="T309" s="16">
        <f t="shared" si="4"/>
        <v>180000</v>
      </c>
    </row>
    <row r="310" spans="1:20" ht="12.75">
      <c r="A310" s="4" t="s">
        <v>359</v>
      </c>
      <c r="B310" s="4" t="s">
        <v>82</v>
      </c>
      <c r="C310" s="4" t="s">
        <v>70</v>
      </c>
      <c r="D310" s="12">
        <v>3119.28</v>
      </c>
      <c r="E310" s="13">
        <v>0.02</v>
      </c>
      <c r="F310" s="14">
        <v>8490</v>
      </c>
      <c r="G310" s="13">
        <v>0.05</v>
      </c>
      <c r="H310" s="4">
        <v>0</v>
      </c>
      <c r="I310" s="13">
        <v>0</v>
      </c>
      <c r="J310" s="14">
        <v>49006.67</v>
      </c>
      <c r="K310" s="13">
        <v>0.27</v>
      </c>
      <c r="L310" s="14">
        <v>34500</v>
      </c>
      <c r="M310" s="13">
        <v>0.19</v>
      </c>
      <c r="N310" s="14">
        <v>53160.5</v>
      </c>
      <c r="O310" s="13">
        <v>0.3</v>
      </c>
      <c r="P310" s="14">
        <v>30800</v>
      </c>
      <c r="Q310" s="13">
        <v>0.17</v>
      </c>
      <c r="S310" s="15">
        <v>0</v>
      </c>
      <c r="T310" s="16">
        <f t="shared" si="4"/>
        <v>179076.45</v>
      </c>
    </row>
    <row r="311" spans="1:20" ht="12.75">
      <c r="A311" s="4" t="s">
        <v>360</v>
      </c>
      <c r="B311" s="4" t="s">
        <v>18</v>
      </c>
      <c r="C311" s="4" t="s">
        <v>96</v>
      </c>
      <c r="D311" s="4">
        <v>0</v>
      </c>
      <c r="E311" s="13">
        <v>0</v>
      </c>
      <c r="F311" s="5">
        <v>215.54</v>
      </c>
      <c r="G311" s="13">
        <v>0</v>
      </c>
      <c r="H311" s="12">
        <v>1752.72</v>
      </c>
      <c r="I311" s="13">
        <v>0.01</v>
      </c>
      <c r="J311" s="14">
        <v>43979.18</v>
      </c>
      <c r="K311" s="13">
        <v>0.24</v>
      </c>
      <c r="L311" s="14">
        <v>35000</v>
      </c>
      <c r="M311" s="13">
        <v>0.19</v>
      </c>
      <c r="N311" s="14">
        <v>12660</v>
      </c>
      <c r="O311" s="13">
        <v>0.07</v>
      </c>
      <c r="P311" s="14">
        <v>86392.56</v>
      </c>
      <c r="Q311" s="13">
        <v>0.48</v>
      </c>
      <c r="S311" s="15">
        <v>0</v>
      </c>
      <c r="T311" s="16">
        <f t="shared" si="4"/>
        <v>180000</v>
      </c>
    </row>
    <row r="312" spans="1:20" ht="12.75">
      <c r="A312" s="4" t="s">
        <v>361</v>
      </c>
      <c r="B312" s="4" t="s">
        <v>31</v>
      </c>
      <c r="C312" s="4" t="s">
        <v>16</v>
      </c>
      <c r="D312" s="12">
        <v>31504.92</v>
      </c>
      <c r="E312" s="13">
        <v>0.19</v>
      </c>
      <c r="F312" s="14">
        <v>5884.45</v>
      </c>
      <c r="G312" s="13">
        <v>0.03</v>
      </c>
      <c r="H312" s="12">
        <v>1364.2</v>
      </c>
      <c r="I312" s="13">
        <v>0.01</v>
      </c>
      <c r="J312" s="14">
        <v>40671.66</v>
      </c>
      <c r="K312" s="13">
        <v>0.24</v>
      </c>
      <c r="L312" s="14">
        <v>36812.5</v>
      </c>
      <c r="M312" s="13">
        <v>0.22</v>
      </c>
      <c r="N312" s="14">
        <v>7865</v>
      </c>
      <c r="O312" s="13">
        <v>0.05</v>
      </c>
      <c r="P312" s="14">
        <v>45826.42</v>
      </c>
      <c r="Q312" s="13">
        <v>0.27</v>
      </c>
      <c r="S312" s="15">
        <v>0</v>
      </c>
      <c r="T312" s="16">
        <f t="shared" si="4"/>
        <v>169929.15</v>
      </c>
    </row>
    <row r="313" spans="1:20" ht="12.75">
      <c r="A313" s="4" t="s">
        <v>362</v>
      </c>
      <c r="B313" s="4" t="s">
        <v>19</v>
      </c>
      <c r="C313" s="4" t="s">
        <v>46</v>
      </c>
      <c r="D313" s="12">
        <v>14175.79</v>
      </c>
      <c r="E313" s="13">
        <v>0.09</v>
      </c>
      <c r="F313" s="5">
        <v>924.82</v>
      </c>
      <c r="G313" s="13">
        <v>0.01</v>
      </c>
      <c r="H313" s="12">
        <v>17447.28</v>
      </c>
      <c r="I313" s="13">
        <v>0.11</v>
      </c>
      <c r="J313" s="14">
        <v>9315.86</v>
      </c>
      <c r="K313" s="13">
        <v>0.06</v>
      </c>
      <c r="L313" s="5">
        <v>0</v>
      </c>
      <c r="M313" s="13">
        <v>0</v>
      </c>
      <c r="N313" s="5">
        <v>0</v>
      </c>
      <c r="O313" s="13">
        <v>0</v>
      </c>
      <c r="P313" s="14">
        <v>119283.57</v>
      </c>
      <c r="Q313" s="13">
        <v>0.74</v>
      </c>
      <c r="S313" s="15">
        <v>0</v>
      </c>
      <c r="T313" s="16">
        <f t="shared" si="4"/>
        <v>161147.32</v>
      </c>
    </row>
    <row r="314" spans="1:20" ht="12.75">
      <c r="A314" s="4" t="s">
        <v>363</v>
      </c>
      <c r="B314" s="4" t="s">
        <v>19</v>
      </c>
      <c r="C314" s="4" t="s">
        <v>16</v>
      </c>
      <c r="D314" s="4">
        <v>0</v>
      </c>
      <c r="E314" s="13">
        <v>0</v>
      </c>
      <c r="F314" s="5">
        <v>222.09</v>
      </c>
      <c r="G314" s="13">
        <v>0</v>
      </c>
      <c r="H314" s="12">
        <v>1440</v>
      </c>
      <c r="I314" s="13">
        <v>0.01</v>
      </c>
      <c r="J314" s="14">
        <v>20068.18</v>
      </c>
      <c r="K314" s="13">
        <v>0.11</v>
      </c>
      <c r="L314" s="5">
        <v>0</v>
      </c>
      <c r="M314" s="13">
        <v>0</v>
      </c>
      <c r="N314" s="5">
        <v>600</v>
      </c>
      <c r="O314" s="13">
        <v>0</v>
      </c>
      <c r="P314" s="14">
        <v>157669.73</v>
      </c>
      <c r="Q314" s="13">
        <v>0.88</v>
      </c>
      <c r="S314" s="15">
        <v>0</v>
      </c>
      <c r="T314" s="16">
        <f t="shared" si="4"/>
        <v>180000</v>
      </c>
    </row>
    <row r="315" spans="1:20" ht="12.75">
      <c r="A315" s="4" t="s">
        <v>364</v>
      </c>
      <c r="B315" s="4" t="s">
        <v>148</v>
      </c>
      <c r="C315" s="4" t="s">
        <v>25</v>
      </c>
      <c r="D315" s="12">
        <v>27937.76</v>
      </c>
      <c r="E315" s="13">
        <v>0.2</v>
      </c>
      <c r="F315" s="14">
        <v>1749.34</v>
      </c>
      <c r="G315" s="13">
        <v>0.01</v>
      </c>
      <c r="H315" s="12">
        <v>7150</v>
      </c>
      <c r="I315" s="13">
        <v>0.05</v>
      </c>
      <c r="J315" s="14">
        <v>17885.79</v>
      </c>
      <c r="K315" s="13">
        <v>0.13</v>
      </c>
      <c r="L315" s="14">
        <v>31500</v>
      </c>
      <c r="M315" s="13">
        <v>0.22</v>
      </c>
      <c r="N315" s="14">
        <v>55232</v>
      </c>
      <c r="O315" s="13">
        <v>0.39</v>
      </c>
      <c r="P315" s="14">
        <v>1259</v>
      </c>
      <c r="Q315" s="13">
        <v>0.01</v>
      </c>
      <c r="S315" s="15">
        <v>0</v>
      </c>
      <c r="T315" s="16">
        <f t="shared" si="4"/>
        <v>142713.89</v>
      </c>
    </row>
    <row r="316" spans="1:20" ht="12.75">
      <c r="A316" s="4" t="s">
        <v>365</v>
      </c>
      <c r="B316" s="4" t="s">
        <v>19</v>
      </c>
      <c r="C316" s="4" t="s">
        <v>65</v>
      </c>
      <c r="D316" s="12">
        <v>70082.94</v>
      </c>
      <c r="E316" s="13">
        <v>0.39</v>
      </c>
      <c r="F316" s="14">
        <v>3494.6</v>
      </c>
      <c r="G316" s="13">
        <v>0.02</v>
      </c>
      <c r="H316" s="12">
        <v>2177.29</v>
      </c>
      <c r="I316" s="13">
        <v>0.01</v>
      </c>
      <c r="J316" s="14">
        <v>33260.89</v>
      </c>
      <c r="K316" s="13">
        <v>0.18</v>
      </c>
      <c r="L316" s="14">
        <v>24279.43</v>
      </c>
      <c r="M316" s="13">
        <v>0.13</v>
      </c>
      <c r="N316" s="14">
        <v>6500</v>
      </c>
      <c r="O316" s="13">
        <v>0.04</v>
      </c>
      <c r="P316" s="14">
        <v>3460.85</v>
      </c>
      <c r="Q316" s="13">
        <v>0.02</v>
      </c>
      <c r="R316" s="14">
        <v>36744</v>
      </c>
      <c r="S316" s="15">
        <v>0.2</v>
      </c>
      <c r="T316" s="16">
        <f t="shared" si="4"/>
        <v>180000</v>
      </c>
    </row>
    <row r="317" spans="1:20" ht="12.75">
      <c r="A317" s="4" t="s">
        <v>366</v>
      </c>
      <c r="B317" s="4" t="s">
        <v>18</v>
      </c>
      <c r="C317" s="4" t="s">
        <v>19</v>
      </c>
      <c r="D317" s="4">
        <v>0</v>
      </c>
      <c r="E317" s="13">
        <v>0</v>
      </c>
      <c r="F317" s="5">
        <v>0</v>
      </c>
      <c r="G317" s="13">
        <v>0</v>
      </c>
      <c r="H317" s="4">
        <v>0</v>
      </c>
      <c r="I317" s="13">
        <v>0</v>
      </c>
      <c r="J317" s="14">
        <v>5625.25</v>
      </c>
      <c r="K317" s="13">
        <v>0.06</v>
      </c>
      <c r="L317" s="14">
        <v>45000</v>
      </c>
      <c r="M317" s="13">
        <v>0.49</v>
      </c>
      <c r="N317" s="5">
        <v>0</v>
      </c>
      <c r="O317" s="13">
        <v>0</v>
      </c>
      <c r="P317" s="14">
        <v>42132.81</v>
      </c>
      <c r="Q317" s="13">
        <v>0.45</v>
      </c>
      <c r="S317" s="15">
        <v>0</v>
      </c>
      <c r="T317" s="16">
        <f t="shared" si="4"/>
        <v>92758.06</v>
      </c>
    </row>
    <row r="318" spans="1:20" ht="12.75">
      <c r="A318" s="4" t="s">
        <v>367</v>
      </c>
      <c r="B318" s="4" t="s">
        <v>19</v>
      </c>
      <c r="C318" s="4" t="s">
        <v>96</v>
      </c>
      <c r="D318" s="12">
        <v>29455.87</v>
      </c>
      <c r="E318" s="13">
        <v>0.18</v>
      </c>
      <c r="F318" s="5">
        <v>603.01</v>
      </c>
      <c r="G318" s="13">
        <v>0</v>
      </c>
      <c r="H318" s="12">
        <v>2320.91</v>
      </c>
      <c r="I318" s="13">
        <v>0.01</v>
      </c>
      <c r="J318" s="14">
        <v>54000</v>
      </c>
      <c r="K318" s="13">
        <v>0.33</v>
      </c>
      <c r="L318" s="5">
        <v>0</v>
      </c>
      <c r="M318" s="13">
        <v>0</v>
      </c>
      <c r="N318" s="5">
        <v>0</v>
      </c>
      <c r="O318" s="13">
        <v>0</v>
      </c>
      <c r="P318" s="14">
        <v>78056.71</v>
      </c>
      <c r="Q318" s="13">
        <v>0.47</v>
      </c>
      <c r="S318" s="15">
        <v>0</v>
      </c>
      <c r="T318" s="16">
        <f t="shared" si="4"/>
        <v>164436.5</v>
      </c>
    </row>
    <row r="319" spans="1:20" ht="12.75">
      <c r="A319" s="4" t="s">
        <v>368</v>
      </c>
      <c r="B319" s="4" t="s">
        <v>33</v>
      </c>
      <c r="C319" s="4" t="s">
        <v>25</v>
      </c>
      <c r="D319" s="12">
        <v>49141.61</v>
      </c>
      <c r="E319" s="13">
        <v>0.27</v>
      </c>
      <c r="F319" s="14">
        <v>8910.04</v>
      </c>
      <c r="G319" s="13">
        <v>0.05</v>
      </c>
      <c r="H319" s="12">
        <v>6891.4</v>
      </c>
      <c r="I319" s="13">
        <v>0.04</v>
      </c>
      <c r="J319" s="14">
        <v>49348.49</v>
      </c>
      <c r="K319" s="13">
        <v>0.27</v>
      </c>
      <c r="L319" s="14">
        <v>2998.44</v>
      </c>
      <c r="M319" s="13">
        <v>0.02</v>
      </c>
      <c r="N319" s="14">
        <v>5865</v>
      </c>
      <c r="O319" s="13">
        <v>0.03</v>
      </c>
      <c r="P319" s="14">
        <v>56845.02</v>
      </c>
      <c r="Q319" s="13">
        <v>0.32</v>
      </c>
      <c r="S319" s="15">
        <v>0</v>
      </c>
      <c r="T319" s="16">
        <f t="shared" si="4"/>
        <v>180000</v>
      </c>
    </row>
    <row r="320" spans="1:20" ht="12.75">
      <c r="A320" s="4" t="s">
        <v>369</v>
      </c>
      <c r="B320" s="4" t="s">
        <v>24</v>
      </c>
      <c r="C320" s="4" t="s">
        <v>55</v>
      </c>
      <c r="D320" s="12">
        <v>4641.96</v>
      </c>
      <c r="E320" s="13">
        <v>0.07</v>
      </c>
      <c r="F320" s="5">
        <v>758.25</v>
      </c>
      <c r="G320" s="13">
        <v>0.01</v>
      </c>
      <c r="H320" s="4">
        <v>0</v>
      </c>
      <c r="I320" s="13">
        <v>0</v>
      </c>
      <c r="J320" s="14">
        <v>8415.18</v>
      </c>
      <c r="K320" s="13">
        <v>0.13</v>
      </c>
      <c r="L320" s="14">
        <v>17316.73</v>
      </c>
      <c r="M320" s="13">
        <v>0.27</v>
      </c>
      <c r="N320" s="5">
        <v>0</v>
      </c>
      <c r="O320" s="13">
        <v>0</v>
      </c>
      <c r="P320" s="14">
        <v>32427.89</v>
      </c>
      <c r="Q320" s="13">
        <v>0.51</v>
      </c>
      <c r="S320" s="15">
        <v>0</v>
      </c>
      <c r="T320" s="16">
        <f t="shared" si="4"/>
        <v>63560.009999999995</v>
      </c>
    </row>
    <row r="321" spans="1:20" ht="12.75">
      <c r="A321" s="4" t="s">
        <v>370</v>
      </c>
      <c r="B321" s="4" t="s">
        <v>24</v>
      </c>
      <c r="C321" s="4" t="s">
        <v>55</v>
      </c>
      <c r="D321" s="12">
        <v>30763.59</v>
      </c>
      <c r="E321" s="13">
        <v>0.18</v>
      </c>
      <c r="F321" s="14">
        <v>1024.46</v>
      </c>
      <c r="G321" s="13">
        <v>0.01</v>
      </c>
      <c r="H321" s="12">
        <v>2818.35</v>
      </c>
      <c r="I321" s="13">
        <v>0.02</v>
      </c>
      <c r="J321" s="14">
        <v>50859.38</v>
      </c>
      <c r="K321" s="13">
        <v>0.3</v>
      </c>
      <c r="L321" s="14">
        <v>43500</v>
      </c>
      <c r="M321" s="13">
        <v>0.25</v>
      </c>
      <c r="N321" s="14">
        <v>18000</v>
      </c>
      <c r="O321" s="13">
        <v>0.1</v>
      </c>
      <c r="P321" s="14">
        <v>24897.04</v>
      </c>
      <c r="Q321" s="13">
        <v>0.14</v>
      </c>
      <c r="S321" s="15">
        <v>0</v>
      </c>
      <c r="T321" s="16">
        <f t="shared" si="4"/>
        <v>171862.82</v>
      </c>
    </row>
    <row r="322" spans="1:20" ht="12.75">
      <c r="A322" s="4" t="s">
        <v>371</v>
      </c>
      <c r="B322" s="4" t="s">
        <v>21</v>
      </c>
      <c r="C322" s="4" t="s">
        <v>128</v>
      </c>
      <c r="D322" s="4">
        <v>0</v>
      </c>
      <c r="E322" s="13">
        <v>0</v>
      </c>
      <c r="F322" s="5">
        <v>0</v>
      </c>
      <c r="G322" s="13">
        <v>0</v>
      </c>
      <c r="H322" s="4">
        <v>476.37</v>
      </c>
      <c r="I322" s="13">
        <v>0</v>
      </c>
      <c r="J322" s="14">
        <v>48147.34</v>
      </c>
      <c r="K322" s="13">
        <v>0.27</v>
      </c>
      <c r="L322" s="14">
        <v>110500</v>
      </c>
      <c r="M322" s="13">
        <v>0.62</v>
      </c>
      <c r="N322" s="14">
        <v>14925.36</v>
      </c>
      <c r="O322" s="13">
        <v>0.08</v>
      </c>
      <c r="P322" s="14">
        <v>2945.93</v>
      </c>
      <c r="Q322" s="13">
        <v>0.02</v>
      </c>
      <c r="S322" s="15">
        <v>0</v>
      </c>
      <c r="T322" s="16">
        <f t="shared" si="4"/>
        <v>176995</v>
      </c>
    </row>
    <row r="323" spans="1:20" ht="12.75">
      <c r="A323" s="4" t="s">
        <v>372</v>
      </c>
      <c r="B323" s="4" t="s">
        <v>48</v>
      </c>
      <c r="C323" s="4" t="s">
        <v>25</v>
      </c>
      <c r="D323" s="12">
        <v>13975.54</v>
      </c>
      <c r="E323" s="13">
        <v>0.08</v>
      </c>
      <c r="F323" s="14">
        <v>4061.98</v>
      </c>
      <c r="G323" s="13">
        <v>0.02</v>
      </c>
      <c r="H323" s="12">
        <v>20438.57</v>
      </c>
      <c r="I323" s="13">
        <v>0.11</v>
      </c>
      <c r="J323" s="14">
        <v>23749.88</v>
      </c>
      <c r="K323" s="13">
        <v>0.13</v>
      </c>
      <c r="L323" s="14">
        <v>63991.04</v>
      </c>
      <c r="M323" s="13">
        <v>0.36</v>
      </c>
      <c r="N323" s="5">
        <v>0</v>
      </c>
      <c r="O323" s="13">
        <v>0</v>
      </c>
      <c r="P323" s="14">
        <v>50448.57</v>
      </c>
      <c r="Q323" s="13">
        <v>0.28</v>
      </c>
      <c r="R323" s="14">
        <v>3100</v>
      </c>
      <c r="S323" s="15">
        <v>0.02</v>
      </c>
      <c r="T323" s="16">
        <f t="shared" si="4"/>
        <v>179765.58000000002</v>
      </c>
    </row>
    <row r="324" spans="1:20" ht="12.75">
      <c r="A324" s="4" t="s">
        <v>373</v>
      </c>
      <c r="B324" s="4" t="s">
        <v>31</v>
      </c>
      <c r="C324" s="4" t="s">
        <v>19</v>
      </c>
      <c r="D324" s="12">
        <v>11059.1</v>
      </c>
      <c r="E324" s="13">
        <v>0.16</v>
      </c>
      <c r="F324" s="14">
        <v>2994.01</v>
      </c>
      <c r="G324" s="13">
        <v>0.04</v>
      </c>
      <c r="H324" s="12">
        <v>2865.29</v>
      </c>
      <c r="I324" s="13">
        <v>0.04</v>
      </c>
      <c r="J324" s="14">
        <v>14436.23</v>
      </c>
      <c r="K324" s="13">
        <v>0.21</v>
      </c>
      <c r="L324" s="14">
        <v>1100</v>
      </c>
      <c r="M324" s="13">
        <v>0.02</v>
      </c>
      <c r="N324" s="14">
        <v>25585</v>
      </c>
      <c r="O324" s="13">
        <v>0.37</v>
      </c>
      <c r="P324" s="14">
        <v>11408.23</v>
      </c>
      <c r="Q324" s="13">
        <v>0.16</v>
      </c>
      <c r="S324" s="15">
        <v>0</v>
      </c>
      <c r="T324" s="16">
        <f t="shared" si="4"/>
        <v>69447.86</v>
      </c>
    </row>
    <row r="325" spans="1:20" ht="12.75">
      <c r="A325" s="4" t="s">
        <v>374</v>
      </c>
      <c r="B325" s="4" t="s">
        <v>18</v>
      </c>
      <c r="C325" s="4" t="s">
        <v>19</v>
      </c>
      <c r="D325" s="12">
        <v>37620.94</v>
      </c>
      <c r="E325" s="13">
        <v>0.22</v>
      </c>
      <c r="F325" s="14">
        <v>7699.12</v>
      </c>
      <c r="G325" s="13">
        <v>0.05</v>
      </c>
      <c r="H325" s="12">
        <v>2214.28</v>
      </c>
      <c r="I325" s="13">
        <v>0.01</v>
      </c>
      <c r="J325" s="14">
        <v>37433.44</v>
      </c>
      <c r="K325" s="13">
        <v>0.22</v>
      </c>
      <c r="L325" s="14">
        <v>7400</v>
      </c>
      <c r="M325" s="13">
        <v>0.04</v>
      </c>
      <c r="N325" s="14">
        <v>18895</v>
      </c>
      <c r="O325" s="13">
        <v>0.11</v>
      </c>
      <c r="P325" s="14">
        <v>56884.94</v>
      </c>
      <c r="Q325" s="13">
        <v>0.34</v>
      </c>
      <c r="S325" s="15">
        <v>0</v>
      </c>
      <c r="T325" s="16">
        <f t="shared" si="4"/>
        <v>168147.72</v>
      </c>
    </row>
    <row r="326" spans="1:20" ht="12.75">
      <c r="A326" s="4" t="s">
        <v>375</v>
      </c>
      <c r="B326" s="4" t="s">
        <v>18</v>
      </c>
      <c r="C326" s="4" t="s">
        <v>55</v>
      </c>
      <c r="D326" s="12">
        <v>21930.32</v>
      </c>
      <c r="E326" s="13">
        <v>0.2</v>
      </c>
      <c r="F326" s="5">
        <v>487.08</v>
      </c>
      <c r="G326" s="13">
        <v>0</v>
      </c>
      <c r="H326" s="12">
        <v>8432.04</v>
      </c>
      <c r="I326" s="13">
        <v>0.08</v>
      </c>
      <c r="J326" s="14">
        <v>26446.17</v>
      </c>
      <c r="K326" s="13">
        <v>0.24</v>
      </c>
      <c r="L326" s="14">
        <v>7500</v>
      </c>
      <c r="M326" s="13">
        <v>0.07</v>
      </c>
      <c r="N326" s="14">
        <v>8000</v>
      </c>
      <c r="O326" s="13">
        <v>0.07</v>
      </c>
      <c r="P326" s="14">
        <v>38549.15</v>
      </c>
      <c r="Q326" s="13">
        <v>0.35</v>
      </c>
      <c r="S326" s="15">
        <v>0</v>
      </c>
      <c r="T326" s="16">
        <f t="shared" si="4"/>
        <v>111344.76000000001</v>
      </c>
    </row>
    <row r="327" spans="1:20" ht="12.75">
      <c r="A327" s="4" t="s">
        <v>376</v>
      </c>
      <c r="B327" s="4" t="s">
        <v>24</v>
      </c>
      <c r="C327" s="4" t="s">
        <v>87</v>
      </c>
      <c r="D327" s="12">
        <v>32162.88</v>
      </c>
      <c r="E327" s="13">
        <v>0.18</v>
      </c>
      <c r="F327" s="14">
        <v>7574.62</v>
      </c>
      <c r="G327" s="13">
        <v>0.04</v>
      </c>
      <c r="H327" s="12">
        <v>4486.5</v>
      </c>
      <c r="I327" s="13">
        <v>0.02</v>
      </c>
      <c r="J327" s="14">
        <v>15684.4</v>
      </c>
      <c r="K327" s="13">
        <v>0.09</v>
      </c>
      <c r="L327" s="14">
        <v>24400</v>
      </c>
      <c r="M327" s="13">
        <v>0.14</v>
      </c>
      <c r="N327" s="14">
        <v>30044</v>
      </c>
      <c r="O327" s="13">
        <v>0.17</v>
      </c>
      <c r="P327" s="14">
        <v>63887.6</v>
      </c>
      <c r="Q327" s="13">
        <v>0.35</v>
      </c>
      <c r="R327" s="14">
        <v>1760</v>
      </c>
      <c r="S327" s="15">
        <v>0.01</v>
      </c>
      <c r="T327" s="16">
        <f t="shared" si="4"/>
        <v>180000</v>
      </c>
    </row>
    <row r="328" spans="1:20" ht="12.75">
      <c r="A328" s="4" t="s">
        <v>377</v>
      </c>
      <c r="B328" s="4" t="s">
        <v>33</v>
      </c>
      <c r="C328" s="4" t="s">
        <v>28</v>
      </c>
      <c r="D328" s="12">
        <v>38675.65</v>
      </c>
      <c r="E328" s="13">
        <v>0.22</v>
      </c>
      <c r="F328" s="5">
        <v>218.1</v>
      </c>
      <c r="G328" s="13">
        <v>0</v>
      </c>
      <c r="H328" s="12">
        <v>1921.18</v>
      </c>
      <c r="I328" s="13">
        <v>0.01</v>
      </c>
      <c r="J328" s="14">
        <v>18020.99</v>
      </c>
      <c r="K328" s="13">
        <v>0.1</v>
      </c>
      <c r="L328" s="14">
        <v>115000</v>
      </c>
      <c r="M328" s="13">
        <v>0.64</v>
      </c>
      <c r="N328" s="5">
        <v>0</v>
      </c>
      <c r="O328" s="13">
        <v>0</v>
      </c>
      <c r="P328" s="14">
        <v>5648.54</v>
      </c>
      <c r="Q328" s="13">
        <v>0.03</v>
      </c>
      <c r="S328" s="15">
        <v>0</v>
      </c>
      <c r="T328" s="16">
        <f t="shared" si="4"/>
        <v>179484.46</v>
      </c>
    </row>
    <row r="329" spans="1:20" ht="12.75">
      <c r="A329" s="4" t="s">
        <v>378</v>
      </c>
      <c r="B329" s="4" t="s">
        <v>31</v>
      </c>
      <c r="C329" s="4" t="s">
        <v>121</v>
      </c>
      <c r="D329" s="12">
        <v>21808.64</v>
      </c>
      <c r="E329" s="13">
        <v>0.12</v>
      </c>
      <c r="F329" s="14">
        <v>2247.69</v>
      </c>
      <c r="G329" s="13">
        <v>0.01</v>
      </c>
      <c r="H329" s="12">
        <v>9157.65</v>
      </c>
      <c r="I329" s="13">
        <v>0.05</v>
      </c>
      <c r="J329" s="14">
        <v>33955.63</v>
      </c>
      <c r="K329" s="13">
        <v>0.19</v>
      </c>
      <c r="L329" s="14">
        <v>60139</v>
      </c>
      <c r="M329" s="13">
        <v>0.33</v>
      </c>
      <c r="N329" s="14">
        <v>12778</v>
      </c>
      <c r="O329" s="13">
        <v>0.07</v>
      </c>
      <c r="P329" s="14">
        <v>39909.7</v>
      </c>
      <c r="Q329" s="13">
        <v>0.22</v>
      </c>
      <c r="S329" s="15">
        <v>0</v>
      </c>
      <c r="T329" s="16">
        <f t="shared" si="4"/>
        <v>179996.31</v>
      </c>
    </row>
    <row r="330" spans="1:20" ht="12.75">
      <c r="A330" s="4" t="s">
        <v>379</v>
      </c>
      <c r="B330" s="4" t="s">
        <v>24</v>
      </c>
      <c r="C330" s="4" t="s">
        <v>50</v>
      </c>
      <c r="D330" s="12">
        <v>45069.21</v>
      </c>
      <c r="E330" s="13">
        <v>0.25</v>
      </c>
      <c r="F330" s="14">
        <v>4198.39</v>
      </c>
      <c r="G330" s="13">
        <v>0.02</v>
      </c>
      <c r="H330" s="12">
        <v>16411.9</v>
      </c>
      <c r="I330" s="13">
        <v>0.09</v>
      </c>
      <c r="J330" s="14">
        <v>41797.84</v>
      </c>
      <c r="K330" s="13">
        <v>0.23</v>
      </c>
      <c r="L330" s="5">
        <v>0</v>
      </c>
      <c r="M330" s="13">
        <v>0</v>
      </c>
      <c r="N330" s="5">
        <v>0</v>
      </c>
      <c r="O330" s="13">
        <v>0</v>
      </c>
      <c r="P330" s="14">
        <v>72522.66</v>
      </c>
      <c r="Q330" s="13">
        <v>0.4</v>
      </c>
      <c r="S330" s="15">
        <v>0</v>
      </c>
      <c r="T330" s="16">
        <f t="shared" si="4"/>
        <v>180000</v>
      </c>
    </row>
    <row r="331" spans="1:20" ht="12.75">
      <c r="A331" s="4" t="s">
        <v>380</v>
      </c>
      <c r="B331" s="4" t="s">
        <v>15</v>
      </c>
      <c r="C331" s="4" t="s">
        <v>16</v>
      </c>
      <c r="D331" s="12">
        <v>31054.55</v>
      </c>
      <c r="E331" s="13">
        <v>0.17</v>
      </c>
      <c r="F331" s="14">
        <v>5171.67</v>
      </c>
      <c r="G331" s="13">
        <v>0.03</v>
      </c>
      <c r="H331" s="12">
        <v>30378.55</v>
      </c>
      <c r="I331" s="13">
        <v>0.17</v>
      </c>
      <c r="J331" s="14">
        <v>50771.57</v>
      </c>
      <c r="K331" s="13">
        <v>0.28</v>
      </c>
      <c r="L331" s="14">
        <v>5000</v>
      </c>
      <c r="M331" s="13">
        <v>0.03</v>
      </c>
      <c r="N331" s="14">
        <v>11113</v>
      </c>
      <c r="O331" s="13">
        <v>0.06</v>
      </c>
      <c r="P331" s="14">
        <v>46510.66</v>
      </c>
      <c r="Q331" s="13">
        <v>0.26</v>
      </c>
      <c r="S331" s="15">
        <v>0</v>
      </c>
      <c r="T331" s="16">
        <f aca="true" t="shared" si="5" ref="T331:T394">D331+F331+H331+J331+L331+N331+P331+R331</f>
        <v>180000</v>
      </c>
    </row>
    <row r="332" spans="1:20" ht="12.75">
      <c r="A332" s="4" t="s">
        <v>381</v>
      </c>
      <c r="B332" s="4" t="s">
        <v>24</v>
      </c>
      <c r="C332" s="4" t="s">
        <v>38</v>
      </c>
      <c r="D332" s="12">
        <v>60670.39</v>
      </c>
      <c r="E332" s="13">
        <v>0.34</v>
      </c>
      <c r="F332" s="14">
        <v>7794.3</v>
      </c>
      <c r="G332" s="13">
        <v>0.04</v>
      </c>
      <c r="H332" s="4">
        <v>658</v>
      </c>
      <c r="I332" s="13">
        <v>0</v>
      </c>
      <c r="J332" s="14">
        <v>44984.2</v>
      </c>
      <c r="K332" s="13">
        <v>0.25</v>
      </c>
      <c r="L332" s="14">
        <v>27070</v>
      </c>
      <c r="M332" s="13">
        <v>0.15</v>
      </c>
      <c r="N332" s="14">
        <v>34415</v>
      </c>
      <c r="O332" s="13">
        <v>0.19</v>
      </c>
      <c r="P332" s="14">
        <v>2757.12</v>
      </c>
      <c r="Q332" s="13">
        <v>0.02</v>
      </c>
      <c r="S332" s="15">
        <v>0</v>
      </c>
      <c r="T332" s="16">
        <f t="shared" si="5"/>
        <v>178349.01</v>
      </c>
    </row>
    <row r="333" spans="1:20" ht="12.75">
      <c r="A333" s="4" t="s">
        <v>382</v>
      </c>
      <c r="B333" s="4" t="s">
        <v>18</v>
      </c>
      <c r="C333" s="4" t="s">
        <v>19</v>
      </c>
      <c r="D333" s="12">
        <v>0</v>
      </c>
      <c r="E333" s="13">
        <v>0</v>
      </c>
      <c r="F333" s="14">
        <v>421.2</v>
      </c>
      <c r="G333" s="13">
        <v>0.02</v>
      </c>
      <c r="H333" s="12">
        <v>0</v>
      </c>
      <c r="I333" s="13">
        <v>0</v>
      </c>
      <c r="J333" s="14">
        <v>8625.03</v>
      </c>
      <c r="K333" s="13">
        <v>0.34</v>
      </c>
      <c r="L333" s="14">
        <v>0</v>
      </c>
      <c r="M333" s="13">
        <v>0</v>
      </c>
      <c r="N333" s="14">
        <v>0</v>
      </c>
      <c r="O333" s="13">
        <v>0</v>
      </c>
      <c r="P333" s="14">
        <v>16304.94</v>
      </c>
      <c r="Q333" s="13">
        <v>0.64</v>
      </c>
      <c r="S333" s="15">
        <v>0</v>
      </c>
      <c r="T333" s="16">
        <f t="shared" si="5"/>
        <v>25351.170000000002</v>
      </c>
    </row>
    <row r="334" spans="1:20" ht="12.75">
      <c r="A334" s="4" t="s">
        <v>383</v>
      </c>
      <c r="B334" s="4" t="s">
        <v>18</v>
      </c>
      <c r="C334" s="4" t="s">
        <v>87</v>
      </c>
      <c r="D334" s="12">
        <v>5000</v>
      </c>
      <c r="E334" s="13">
        <v>0.24</v>
      </c>
      <c r="F334" s="14">
        <v>2200</v>
      </c>
      <c r="G334" s="13">
        <v>0.11</v>
      </c>
      <c r="H334" s="12">
        <v>0</v>
      </c>
      <c r="I334" s="13">
        <v>0</v>
      </c>
      <c r="J334" s="14">
        <v>8064.43</v>
      </c>
      <c r="K334" s="13">
        <v>0.39</v>
      </c>
      <c r="L334" s="14">
        <v>0</v>
      </c>
      <c r="M334" s="13">
        <v>0</v>
      </c>
      <c r="N334" s="14">
        <v>0</v>
      </c>
      <c r="O334" s="13">
        <v>0</v>
      </c>
      <c r="P334" s="14">
        <v>5409.19</v>
      </c>
      <c r="Q334" s="13">
        <v>0.26</v>
      </c>
      <c r="S334" s="15">
        <v>0</v>
      </c>
      <c r="T334" s="16">
        <f t="shared" si="5"/>
        <v>20673.62</v>
      </c>
    </row>
    <row r="335" spans="1:20" ht="12.75">
      <c r="A335" s="4" t="s">
        <v>384</v>
      </c>
      <c r="B335" s="4" t="s">
        <v>27</v>
      </c>
      <c r="C335" s="4" t="s">
        <v>121</v>
      </c>
      <c r="D335" s="12">
        <v>10204.13</v>
      </c>
      <c r="E335" s="13">
        <v>0.06</v>
      </c>
      <c r="F335" s="14">
        <v>10177</v>
      </c>
      <c r="G335" s="13">
        <v>0.06</v>
      </c>
      <c r="H335" s="4">
        <v>0</v>
      </c>
      <c r="I335" s="13">
        <v>0</v>
      </c>
      <c r="J335" s="14">
        <v>49251.45</v>
      </c>
      <c r="K335" s="13">
        <v>0.28</v>
      </c>
      <c r="L335" s="5">
        <v>0</v>
      </c>
      <c r="M335" s="13">
        <v>0</v>
      </c>
      <c r="N335" s="14">
        <v>8500</v>
      </c>
      <c r="O335" s="13">
        <v>0.05</v>
      </c>
      <c r="P335" s="14">
        <v>100300</v>
      </c>
      <c r="Q335" s="13">
        <v>0.56</v>
      </c>
      <c r="S335" s="15">
        <v>0</v>
      </c>
      <c r="T335" s="16">
        <f t="shared" si="5"/>
        <v>178432.58</v>
      </c>
    </row>
    <row r="336" spans="1:20" ht="12.75">
      <c r="A336" s="4" t="s">
        <v>385</v>
      </c>
      <c r="B336" s="4" t="s">
        <v>15</v>
      </c>
      <c r="C336" s="4" t="s">
        <v>87</v>
      </c>
      <c r="D336" s="4">
        <v>0</v>
      </c>
      <c r="E336" s="13">
        <v>0</v>
      </c>
      <c r="F336" s="5">
        <v>0</v>
      </c>
      <c r="G336" s="13">
        <v>0</v>
      </c>
      <c r="H336" s="4">
        <v>0</v>
      </c>
      <c r="I336" s="13">
        <v>0</v>
      </c>
      <c r="J336" s="14">
        <v>54000</v>
      </c>
      <c r="K336" s="13">
        <v>0.3</v>
      </c>
      <c r="L336" s="14">
        <v>90000</v>
      </c>
      <c r="M336" s="13">
        <v>0.5</v>
      </c>
      <c r="N336" s="14">
        <v>36000</v>
      </c>
      <c r="O336" s="13">
        <v>0.2</v>
      </c>
      <c r="P336" s="5">
        <v>0</v>
      </c>
      <c r="Q336" s="13">
        <v>0</v>
      </c>
      <c r="S336" s="15">
        <v>0</v>
      </c>
      <c r="T336" s="16">
        <f t="shared" si="5"/>
        <v>180000</v>
      </c>
    </row>
    <row r="337" spans="1:20" ht="12.75">
      <c r="A337" s="4" t="s">
        <v>386</v>
      </c>
      <c r="B337" s="4" t="s">
        <v>31</v>
      </c>
      <c r="C337" s="4" t="s">
        <v>68</v>
      </c>
      <c r="D337" s="12">
        <v>63546.8</v>
      </c>
      <c r="E337" s="13">
        <v>0.35</v>
      </c>
      <c r="F337" s="14">
        <v>2000</v>
      </c>
      <c r="G337" s="13">
        <v>0.01</v>
      </c>
      <c r="H337" s="12">
        <v>1398.11</v>
      </c>
      <c r="I337" s="13">
        <v>0.01</v>
      </c>
      <c r="J337" s="14">
        <v>54000</v>
      </c>
      <c r="K337" s="13">
        <v>0.3</v>
      </c>
      <c r="L337" s="14">
        <v>5000</v>
      </c>
      <c r="M337" s="13">
        <v>0.03</v>
      </c>
      <c r="N337" s="5">
        <v>0</v>
      </c>
      <c r="O337" s="13">
        <v>0</v>
      </c>
      <c r="P337" s="14">
        <v>53521.5</v>
      </c>
      <c r="Q337" s="13">
        <v>0.3</v>
      </c>
      <c r="S337" s="15">
        <v>0</v>
      </c>
      <c r="T337" s="16">
        <f t="shared" si="5"/>
        <v>179466.41</v>
      </c>
    </row>
    <row r="338" spans="1:20" ht="12.75">
      <c r="A338" s="4" t="s">
        <v>387</v>
      </c>
      <c r="B338" s="4" t="s">
        <v>44</v>
      </c>
      <c r="C338" s="4" t="s">
        <v>25</v>
      </c>
      <c r="D338" s="12">
        <v>48039.2</v>
      </c>
      <c r="E338" s="13">
        <v>0.28</v>
      </c>
      <c r="F338" s="14">
        <v>2038.15</v>
      </c>
      <c r="G338" s="13">
        <v>0.01</v>
      </c>
      <c r="H338" s="12">
        <v>29652.8</v>
      </c>
      <c r="I338" s="13">
        <v>0.17</v>
      </c>
      <c r="J338" s="14">
        <v>6193.75</v>
      </c>
      <c r="K338" s="13">
        <v>0.04</v>
      </c>
      <c r="L338" s="14">
        <v>46723.15</v>
      </c>
      <c r="M338" s="13">
        <v>0.27</v>
      </c>
      <c r="N338" s="14">
        <v>11881.01</v>
      </c>
      <c r="O338" s="13">
        <v>0.07</v>
      </c>
      <c r="P338" s="14">
        <v>29416.19</v>
      </c>
      <c r="Q338" s="13">
        <v>0.17</v>
      </c>
      <c r="S338" s="15">
        <v>0</v>
      </c>
      <c r="T338" s="16">
        <f t="shared" si="5"/>
        <v>173944.25</v>
      </c>
    </row>
    <row r="339" spans="1:20" ht="12.75">
      <c r="A339" s="4" t="s">
        <v>388</v>
      </c>
      <c r="B339" s="4" t="s">
        <v>21</v>
      </c>
      <c r="C339" s="4" t="s">
        <v>19</v>
      </c>
      <c r="D339" s="12">
        <v>59904.6</v>
      </c>
      <c r="E339" s="13">
        <v>0.4</v>
      </c>
      <c r="F339" s="14">
        <v>2522.18</v>
      </c>
      <c r="G339" s="13">
        <v>0.02</v>
      </c>
      <c r="H339" s="12">
        <v>8611.74</v>
      </c>
      <c r="I339" s="13">
        <v>0.06</v>
      </c>
      <c r="J339" s="5">
        <v>232.06</v>
      </c>
      <c r="K339" s="13">
        <v>0</v>
      </c>
      <c r="L339" s="14">
        <v>50980</v>
      </c>
      <c r="M339" s="13">
        <v>0.34</v>
      </c>
      <c r="N339" s="14">
        <v>7000</v>
      </c>
      <c r="O339" s="13">
        <v>0.05</v>
      </c>
      <c r="P339" s="14">
        <v>20605.86</v>
      </c>
      <c r="Q339" s="13">
        <v>0.14</v>
      </c>
      <c r="R339" s="5">
        <v>0</v>
      </c>
      <c r="S339" s="15">
        <v>0</v>
      </c>
      <c r="T339" s="16">
        <f t="shared" si="5"/>
        <v>149856.44</v>
      </c>
    </row>
    <row r="340" spans="1:20" ht="12.75">
      <c r="A340" s="4" t="s">
        <v>389</v>
      </c>
      <c r="B340" s="4" t="s">
        <v>21</v>
      </c>
      <c r="C340" s="4" t="s">
        <v>41</v>
      </c>
      <c r="D340" s="12">
        <v>9128.46</v>
      </c>
      <c r="E340" s="13">
        <v>0.05</v>
      </c>
      <c r="F340" s="5">
        <v>0</v>
      </c>
      <c r="G340" s="13">
        <v>0</v>
      </c>
      <c r="H340" s="12">
        <v>2299.06</v>
      </c>
      <c r="I340" s="13">
        <v>0.01</v>
      </c>
      <c r="J340" s="14">
        <v>47578.26</v>
      </c>
      <c r="K340" s="13">
        <v>0.27</v>
      </c>
      <c r="L340" s="5">
        <v>0</v>
      </c>
      <c r="M340" s="13">
        <v>0</v>
      </c>
      <c r="N340" s="5">
        <v>0</v>
      </c>
      <c r="O340" s="13">
        <v>0</v>
      </c>
      <c r="P340" s="14">
        <v>120333</v>
      </c>
      <c r="Q340" s="13">
        <v>0.67</v>
      </c>
      <c r="S340" s="15">
        <v>0</v>
      </c>
      <c r="T340" s="16">
        <f t="shared" si="5"/>
        <v>179338.78</v>
      </c>
    </row>
    <row r="341" spans="1:20" ht="12.75">
      <c r="A341" s="4" t="s">
        <v>390</v>
      </c>
      <c r="B341" s="4" t="s">
        <v>21</v>
      </c>
      <c r="C341" s="4" t="s">
        <v>55</v>
      </c>
      <c r="D341" s="12">
        <v>50110.37</v>
      </c>
      <c r="E341" s="13">
        <v>0.28</v>
      </c>
      <c r="F341" s="5">
        <v>81.84</v>
      </c>
      <c r="G341" s="13">
        <v>0</v>
      </c>
      <c r="H341" s="12">
        <v>4155.02</v>
      </c>
      <c r="I341" s="13">
        <v>0.02</v>
      </c>
      <c r="J341" s="14">
        <v>44594.75</v>
      </c>
      <c r="K341" s="13">
        <v>0.25</v>
      </c>
      <c r="L341" s="14">
        <v>54900</v>
      </c>
      <c r="M341" s="13">
        <v>0.31</v>
      </c>
      <c r="N341" s="14">
        <v>2758.44</v>
      </c>
      <c r="O341" s="13">
        <v>0.02</v>
      </c>
      <c r="P341" s="14">
        <v>5138.83</v>
      </c>
      <c r="Q341" s="13">
        <v>0.03</v>
      </c>
      <c r="R341" s="14">
        <v>16235</v>
      </c>
      <c r="S341" s="15">
        <v>0.09</v>
      </c>
      <c r="T341" s="16">
        <f t="shared" si="5"/>
        <v>177974.24999999997</v>
      </c>
    </row>
    <row r="342" spans="1:20" ht="12.75">
      <c r="A342" s="4" t="s">
        <v>391</v>
      </c>
      <c r="B342" s="4" t="s">
        <v>21</v>
      </c>
      <c r="C342" s="4" t="s">
        <v>50</v>
      </c>
      <c r="D342" s="12">
        <v>24875.29</v>
      </c>
      <c r="E342" s="13">
        <v>0.14</v>
      </c>
      <c r="F342" s="5">
        <v>657.18</v>
      </c>
      <c r="G342" s="13">
        <v>0</v>
      </c>
      <c r="H342" s="12">
        <v>13697.34</v>
      </c>
      <c r="I342" s="13">
        <v>0.08</v>
      </c>
      <c r="J342" s="14">
        <v>14120.55</v>
      </c>
      <c r="K342" s="13">
        <v>0.08</v>
      </c>
      <c r="L342" s="14">
        <v>27588</v>
      </c>
      <c r="M342" s="13">
        <v>0.16</v>
      </c>
      <c r="N342" s="14">
        <v>20884.5</v>
      </c>
      <c r="O342" s="13">
        <v>0.12</v>
      </c>
      <c r="P342" s="14">
        <v>75855.84</v>
      </c>
      <c r="Q342" s="13">
        <v>0.43</v>
      </c>
      <c r="S342" s="15">
        <v>0</v>
      </c>
      <c r="T342" s="16">
        <f t="shared" si="5"/>
        <v>177678.7</v>
      </c>
    </row>
    <row r="343" spans="1:20" ht="12.75">
      <c r="A343" s="4" t="s">
        <v>392</v>
      </c>
      <c r="B343" s="4" t="s">
        <v>21</v>
      </c>
      <c r="C343" s="4" t="s">
        <v>128</v>
      </c>
      <c r="D343" s="12">
        <v>39600</v>
      </c>
      <c r="E343" s="13">
        <v>0.22</v>
      </c>
      <c r="F343" s="5">
        <v>153.97</v>
      </c>
      <c r="G343" s="13">
        <v>0</v>
      </c>
      <c r="H343" s="12">
        <v>9766.11</v>
      </c>
      <c r="I343" s="13">
        <v>0.06</v>
      </c>
      <c r="J343" s="14">
        <v>52547.09</v>
      </c>
      <c r="K343" s="13">
        <v>0.3</v>
      </c>
      <c r="L343" s="14">
        <v>55300</v>
      </c>
      <c r="M343" s="13">
        <v>0.31</v>
      </c>
      <c r="N343" s="14">
        <v>8460</v>
      </c>
      <c r="O343" s="13">
        <v>0.05</v>
      </c>
      <c r="P343" s="14">
        <v>11711.61</v>
      </c>
      <c r="Q343" s="13">
        <v>0.07</v>
      </c>
      <c r="S343" s="15">
        <v>0</v>
      </c>
      <c r="T343" s="16">
        <f t="shared" si="5"/>
        <v>177538.77999999997</v>
      </c>
    </row>
    <row r="344" spans="1:20" ht="12.75">
      <c r="A344" s="4" t="s">
        <v>393</v>
      </c>
      <c r="B344" s="4" t="s">
        <v>82</v>
      </c>
      <c r="C344" s="4" t="s">
        <v>16</v>
      </c>
      <c r="D344" s="12">
        <v>16572.96</v>
      </c>
      <c r="E344" s="13">
        <v>0.14</v>
      </c>
      <c r="F344" s="14">
        <v>4190.17</v>
      </c>
      <c r="G344" s="13">
        <v>0.04</v>
      </c>
      <c r="H344" s="4">
        <v>135.35</v>
      </c>
      <c r="I344" s="13">
        <v>0</v>
      </c>
      <c r="J344" s="14">
        <v>44201.47</v>
      </c>
      <c r="K344" s="13">
        <v>0.38</v>
      </c>
      <c r="L344" s="5">
        <v>0</v>
      </c>
      <c r="M344" s="13">
        <v>0</v>
      </c>
      <c r="N344" s="14">
        <v>39960</v>
      </c>
      <c r="O344" s="13">
        <v>0.35</v>
      </c>
      <c r="P344" s="14">
        <v>10172.15</v>
      </c>
      <c r="Q344" s="13">
        <v>0.09</v>
      </c>
      <c r="S344" s="15">
        <v>0</v>
      </c>
      <c r="T344" s="16">
        <f t="shared" si="5"/>
        <v>115232.09999999999</v>
      </c>
    </row>
    <row r="345" spans="1:20" ht="12.75">
      <c r="A345" s="4" t="s">
        <v>394</v>
      </c>
      <c r="B345" s="4" t="s">
        <v>15</v>
      </c>
      <c r="C345" s="4" t="s">
        <v>99</v>
      </c>
      <c r="D345" s="12">
        <v>6000.02</v>
      </c>
      <c r="E345" s="13">
        <v>0.03</v>
      </c>
      <c r="F345" s="14">
        <v>11231.78</v>
      </c>
      <c r="G345" s="13">
        <v>0.06</v>
      </c>
      <c r="H345" s="12">
        <v>7980.36</v>
      </c>
      <c r="I345" s="13">
        <v>0.04</v>
      </c>
      <c r="J345" s="14">
        <v>45694.28</v>
      </c>
      <c r="K345" s="13">
        <v>0.25</v>
      </c>
      <c r="L345" s="5">
        <v>0</v>
      </c>
      <c r="M345" s="13">
        <v>0</v>
      </c>
      <c r="N345" s="14">
        <v>13158</v>
      </c>
      <c r="O345" s="13">
        <v>0.07</v>
      </c>
      <c r="P345" s="14">
        <v>95935.56</v>
      </c>
      <c r="Q345" s="13">
        <v>0.53</v>
      </c>
      <c r="S345" s="15">
        <v>0</v>
      </c>
      <c r="T345" s="16">
        <f t="shared" si="5"/>
        <v>180000</v>
      </c>
    </row>
    <row r="346" spans="1:20" ht="12.75">
      <c r="A346" s="4" t="s">
        <v>395</v>
      </c>
      <c r="B346" s="4" t="s">
        <v>19</v>
      </c>
      <c r="C346" s="4" t="s">
        <v>68</v>
      </c>
      <c r="D346" s="4">
        <v>0</v>
      </c>
      <c r="E346" s="13">
        <v>0</v>
      </c>
      <c r="F346" s="5">
        <v>0</v>
      </c>
      <c r="G346" s="13">
        <v>0</v>
      </c>
      <c r="H346" s="4">
        <v>0</v>
      </c>
      <c r="I346" s="13">
        <v>0</v>
      </c>
      <c r="J346" s="14">
        <v>52909.91</v>
      </c>
      <c r="K346" s="13">
        <v>0.3</v>
      </c>
      <c r="L346" s="14">
        <v>60000</v>
      </c>
      <c r="M346" s="13">
        <v>0.34</v>
      </c>
      <c r="N346" s="5">
        <v>0</v>
      </c>
      <c r="O346" s="13">
        <v>0</v>
      </c>
      <c r="P346" s="14">
        <v>66000</v>
      </c>
      <c r="Q346" s="13">
        <v>0.37</v>
      </c>
      <c r="S346" s="15">
        <v>0</v>
      </c>
      <c r="T346" s="16">
        <f t="shared" si="5"/>
        <v>178909.91</v>
      </c>
    </row>
    <row r="347" spans="1:20" ht="12.75">
      <c r="A347" s="4" t="s">
        <v>396</v>
      </c>
      <c r="B347" s="4" t="s">
        <v>15</v>
      </c>
      <c r="C347" s="4" t="s">
        <v>16</v>
      </c>
      <c r="D347" s="12">
        <v>38632.29</v>
      </c>
      <c r="E347" s="13">
        <v>0.23</v>
      </c>
      <c r="F347" s="14">
        <v>6996.51</v>
      </c>
      <c r="G347" s="13">
        <v>0.04</v>
      </c>
      <c r="H347" s="12">
        <v>40782.35</v>
      </c>
      <c r="I347" s="13">
        <v>0.24</v>
      </c>
      <c r="J347" s="14">
        <v>38096.1</v>
      </c>
      <c r="K347" s="13">
        <v>0.22</v>
      </c>
      <c r="L347" s="14">
        <v>9000</v>
      </c>
      <c r="M347" s="13">
        <v>0.05</v>
      </c>
      <c r="N347" s="14">
        <v>6979.3</v>
      </c>
      <c r="O347" s="13">
        <v>0.04</v>
      </c>
      <c r="P347" s="14">
        <v>30301.67</v>
      </c>
      <c r="Q347" s="13">
        <v>0.18</v>
      </c>
      <c r="S347" s="15">
        <v>0</v>
      </c>
      <c r="T347" s="16">
        <f t="shared" si="5"/>
        <v>170788.21999999997</v>
      </c>
    </row>
    <row r="348" spans="1:20" ht="12.75">
      <c r="A348" s="4" t="s">
        <v>397</v>
      </c>
      <c r="B348" s="4" t="s">
        <v>18</v>
      </c>
      <c r="C348" s="4" t="s">
        <v>65</v>
      </c>
      <c r="D348" s="4">
        <v>0</v>
      </c>
      <c r="E348" s="13">
        <v>0</v>
      </c>
      <c r="F348" s="5">
        <v>0</v>
      </c>
      <c r="G348" s="13">
        <v>0</v>
      </c>
      <c r="H348" s="4">
        <v>0</v>
      </c>
      <c r="I348" s="13">
        <v>0</v>
      </c>
      <c r="J348" s="14">
        <v>7365.4</v>
      </c>
      <c r="K348" s="13">
        <v>0.04</v>
      </c>
      <c r="L348" s="14">
        <v>11000</v>
      </c>
      <c r="M348" s="13">
        <v>0.06</v>
      </c>
      <c r="N348" s="14">
        <v>22815</v>
      </c>
      <c r="O348" s="13">
        <v>0.13</v>
      </c>
      <c r="P348" s="14">
        <v>138800</v>
      </c>
      <c r="Q348" s="13">
        <v>0.77</v>
      </c>
      <c r="S348" s="15">
        <v>0</v>
      </c>
      <c r="T348" s="16">
        <f t="shared" si="5"/>
        <v>179980.4</v>
      </c>
    </row>
    <row r="349" spans="1:20" ht="12.75">
      <c r="A349" s="4" t="s">
        <v>398</v>
      </c>
      <c r="B349" s="4" t="s">
        <v>19</v>
      </c>
      <c r="C349" s="4" t="s">
        <v>55</v>
      </c>
      <c r="D349" s="12">
        <v>0</v>
      </c>
      <c r="E349" s="13">
        <v>0</v>
      </c>
      <c r="F349" s="14">
        <v>266.43</v>
      </c>
      <c r="G349" s="13">
        <v>0</v>
      </c>
      <c r="H349" s="12">
        <v>185.95</v>
      </c>
      <c r="I349" s="13">
        <v>0</v>
      </c>
      <c r="J349" s="14">
        <v>10154.5</v>
      </c>
      <c r="K349" s="13">
        <v>0.15</v>
      </c>
      <c r="L349" s="14">
        <v>10000</v>
      </c>
      <c r="M349" s="13">
        <v>0.15</v>
      </c>
      <c r="N349" s="14">
        <v>9000</v>
      </c>
      <c r="O349" s="13">
        <v>0.14</v>
      </c>
      <c r="P349" s="14">
        <v>22717.2</v>
      </c>
      <c r="Q349" s="13">
        <v>0.35</v>
      </c>
      <c r="R349" s="14">
        <v>13500</v>
      </c>
      <c r="S349" s="15">
        <v>0.21</v>
      </c>
      <c r="T349" s="16">
        <f t="shared" si="5"/>
        <v>65824.08</v>
      </c>
    </row>
    <row r="350" spans="1:20" ht="12.75">
      <c r="A350" s="4" t="s">
        <v>399</v>
      </c>
      <c r="B350" s="4" t="s">
        <v>33</v>
      </c>
      <c r="C350" s="4" t="s">
        <v>28</v>
      </c>
      <c r="D350" s="12">
        <v>34060.22</v>
      </c>
      <c r="E350" s="13">
        <v>0.19</v>
      </c>
      <c r="F350" s="14">
        <v>3358.3</v>
      </c>
      <c r="G350" s="13">
        <v>0.02</v>
      </c>
      <c r="H350" s="12">
        <v>2258.4</v>
      </c>
      <c r="I350" s="13">
        <v>0.01</v>
      </c>
      <c r="J350" s="14">
        <v>52714.22</v>
      </c>
      <c r="K350" s="13">
        <v>0.29</v>
      </c>
      <c r="L350" s="5">
        <v>0</v>
      </c>
      <c r="M350" s="13">
        <v>0</v>
      </c>
      <c r="N350" s="5">
        <v>0</v>
      </c>
      <c r="O350" s="13">
        <v>0</v>
      </c>
      <c r="P350" s="14">
        <v>81188.86</v>
      </c>
      <c r="Q350" s="13">
        <v>0.45</v>
      </c>
      <c r="R350" s="14">
        <v>6420</v>
      </c>
      <c r="S350" s="15">
        <v>0.04</v>
      </c>
      <c r="T350" s="16">
        <f t="shared" si="5"/>
        <v>180000</v>
      </c>
    </row>
    <row r="351" spans="1:20" ht="12.75">
      <c r="A351" s="4" t="s">
        <v>400</v>
      </c>
      <c r="B351" s="4" t="s">
        <v>24</v>
      </c>
      <c r="C351" s="4" t="s">
        <v>25</v>
      </c>
      <c r="D351" s="12">
        <v>31751.38</v>
      </c>
      <c r="E351" s="13">
        <v>0.18</v>
      </c>
      <c r="F351" s="5">
        <v>945.6</v>
      </c>
      <c r="G351" s="13">
        <v>0.01</v>
      </c>
      <c r="H351" s="12">
        <v>2793.3</v>
      </c>
      <c r="I351" s="13">
        <v>0.02</v>
      </c>
      <c r="J351" s="14">
        <v>42913.31</v>
      </c>
      <c r="K351" s="13">
        <v>0.24</v>
      </c>
      <c r="L351" s="14">
        <v>29500</v>
      </c>
      <c r="M351" s="13">
        <v>0.16</v>
      </c>
      <c r="N351" s="14">
        <v>14695.8</v>
      </c>
      <c r="O351" s="13">
        <v>0.08</v>
      </c>
      <c r="P351" s="14">
        <v>56990</v>
      </c>
      <c r="Q351" s="13">
        <v>0.32</v>
      </c>
      <c r="S351" s="15">
        <v>0</v>
      </c>
      <c r="T351" s="16">
        <f t="shared" si="5"/>
        <v>179589.39</v>
      </c>
    </row>
    <row r="352" spans="1:20" ht="12.75">
      <c r="A352" s="4" t="s">
        <v>401</v>
      </c>
      <c r="B352" s="4" t="s">
        <v>15</v>
      </c>
      <c r="C352" s="4" t="s">
        <v>87</v>
      </c>
      <c r="D352" s="12">
        <v>10278.95</v>
      </c>
      <c r="E352" s="13">
        <v>0.06</v>
      </c>
      <c r="F352" s="5">
        <v>247.18</v>
      </c>
      <c r="G352" s="13">
        <v>0</v>
      </c>
      <c r="H352" s="12">
        <v>5939</v>
      </c>
      <c r="I352" s="13">
        <v>0.03</v>
      </c>
      <c r="J352" s="14">
        <v>35813.89</v>
      </c>
      <c r="K352" s="13">
        <v>0.2</v>
      </c>
      <c r="L352" s="14">
        <v>54000</v>
      </c>
      <c r="M352" s="13">
        <v>0.3</v>
      </c>
      <c r="N352" s="14">
        <v>48000</v>
      </c>
      <c r="O352" s="13">
        <v>0.27</v>
      </c>
      <c r="P352" s="14">
        <v>24821.66</v>
      </c>
      <c r="Q352" s="13">
        <v>0.14</v>
      </c>
      <c r="S352" s="15">
        <v>0</v>
      </c>
      <c r="T352" s="16">
        <f t="shared" si="5"/>
        <v>179100.68000000002</v>
      </c>
    </row>
    <row r="353" spans="1:20" ht="12.75">
      <c r="A353" s="4" t="s">
        <v>402</v>
      </c>
      <c r="B353" s="4" t="s">
        <v>160</v>
      </c>
      <c r="C353" s="4" t="s">
        <v>58</v>
      </c>
      <c r="D353" s="12">
        <v>2300</v>
      </c>
      <c r="E353" s="13">
        <v>0.01</v>
      </c>
      <c r="F353" s="5">
        <v>0</v>
      </c>
      <c r="G353" s="13">
        <v>0</v>
      </c>
      <c r="H353" s="4">
        <v>0</v>
      </c>
      <c r="I353" s="13">
        <v>0</v>
      </c>
      <c r="J353" s="14">
        <v>54000</v>
      </c>
      <c r="K353" s="13">
        <v>0.3</v>
      </c>
      <c r="L353" s="14">
        <v>123700</v>
      </c>
      <c r="M353" s="13">
        <v>0.69</v>
      </c>
      <c r="N353" s="5">
        <v>0</v>
      </c>
      <c r="O353" s="13">
        <v>0</v>
      </c>
      <c r="P353" s="5">
        <v>0</v>
      </c>
      <c r="Q353" s="13">
        <v>0</v>
      </c>
      <c r="S353" s="15">
        <v>0</v>
      </c>
      <c r="T353" s="16">
        <f t="shared" si="5"/>
        <v>180000</v>
      </c>
    </row>
    <row r="354" spans="1:20" ht="12.75">
      <c r="A354" s="4" t="s">
        <v>403</v>
      </c>
      <c r="B354" s="4" t="s">
        <v>27</v>
      </c>
      <c r="C354" s="4" t="s">
        <v>55</v>
      </c>
      <c r="D354" s="4">
        <v>0</v>
      </c>
      <c r="E354" s="13">
        <v>0</v>
      </c>
      <c r="F354" s="5">
        <v>0</v>
      </c>
      <c r="G354" s="13">
        <v>0</v>
      </c>
      <c r="H354" s="4">
        <v>0</v>
      </c>
      <c r="I354" s="13">
        <v>0</v>
      </c>
      <c r="J354" s="14">
        <v>48000</v>
      </c>
      <c r="K354" s="13">
        <v>0.27</v>
      </c>
      <c r="L354" s="14">
        <v>84000</v>
      </c>
      <c r="M354" s="13">
        <v>0.47</v>
      </c>
      <c r="N354" s="5">
        <v>0</v>
      </c>
      <c r="O354" s="13">
        <v>0</v>
      </c>
      <c r="P354" s="14">
        <v>48000</v>
      </c>
      <c r="Q354" s="13">
        <v>0.27</v>
      </c>
      <c r="S354" s="15">
        <v>0</v>
      </c>
      <c r="T354" s="16">
        <f t="shared" si="5"/>
        <v>180000</v>
      </c>
    </row>
    <row r="355" spans="1:20" ht="12.75">
      <c r="A355" s="4" t="s">
        <v>404</v>
      </c>
      <c r="B355" s="4" t="s">
        <v>18</v>
      </c>
      <c r="C355" s="4" t="s">
        <v>28</v>
      </c>
      <c r="D355" s="12">
        <v>15576.73</v>
      </c>
      <c r="E355" s="13">
        <v>0.09</v>
      </c>
      <c r="F355" s="14">
        <v>4609.34</v>
      </c>
      <c r="G355" s="13">
        <v>0.03</v>
      </c>
      <c r="H355" s="12">
        <v>10552.74</v>
      </c>
      <c r="I355" s="13">
        <v>0.06</v>
      </c>
      <c r="J355" s="14">
        <v>50518.87</v>
      </c>
      <c r="K355" s="13">
        <v>0.28</v>
      </c>
      <c r="L355" s="14">
        <v>38650.83</v>
      </c>
      <c r="M355" s="13">
        <v>0.22</v>
      </c>
      <c r="N355" s="14">
        <v>14736</v>
      </c>
      <c r="O355" s="13">
        <v>0.08</v>
      </c>
      <c r="P355" s="14">
        <v>44925.28</v>
      </c>
      <c r="Q355" s="13">
        <v>0.25</v>
      </c>
      <c r="S355" s="15">
        <v>0</v>
      </c>
      <c r="T355" s="16">
        <f t="shared" si="5"/>
        <v>179569.79</v>
      </c>
    </row>
    <row r="356" spans="1:20" ht="12.75">
      <c r="A356" s="4" t="s">
        <v>405</v>
      </c>
      <c r="B356" s="4" t="s">
        <v>24</v>
      </c>
      <c r="C356" s="4" t="s">
        <v>28</v>
      </c>
      <c r="D356" s="12">
        <v>42228.66</v>
      </c>
      <c r="E356" s="13">
        <v>0.32</v>
      </c>
      <c r="F356" s="14">
        <v>1523.94</v>
      </c>
      <c r="G356" s="13">
        <v>0.01</v>
      </c>
      <c r="H356" s="12">
        <v>1065</v>
      </c>
      <c r="I356" s="13">
        <v>0.01</v>
      </c>
      <c r="J356" s="14">
        <v>45960.39</v>
      </c>
      <c r="K356" s="13">
        <v>0.35</v>
      </c>
      <c r="L356" s="14">
        <v>12500</v>
      </c>
      <c r="M356" s="13">
        <v>0.1</v>
      </c>
      <c r="N356" s="14">
        <v>13500</v>
      </c>
      <c r="O356" s="13">
        <v>0.1</v>
      </c>
      <c r="P356" s="14">
        <v>12800</v>
      </c>
      <c r="Q356" s="13">
        <v>0.1</v>
      </c>
      <c r="R356" s="14">
        <v>1136</v>
      </c>
      <c r="S356" s="15">
        <v>0.01</v>
      </c>
      <c r="T356" s="16">
        <f t="shared" si="5"/>
        <v>130713.99</v>
      </c>
    </row>
    <row r="357" spans="1:20" ht="12.75">
      <c r="A357" s="4" t="s">
        <v>406</v>
      </c>
      <c r="B357" s="4" t="s">
        <v>24</v>
      </c>
      <c r="C357" s="4" t="s">
        <v>25</v>
      </c>
      <c r="D357" s="12">
        <v>51710.91</v>
      </c>
      <c r="E357" s="13">
        <v>0.29</v>
      </c>
      <c r="F357" s="5">
        <v>882.47</v>
      </c>
      <c r="G357" s="13">
        <v>0</v>
      </c>
      <c r="H357" s="4">
        <v>683.8</v>
      </c>
      <c r="I357" s="13">
        <v>0</v>
      </c>
      <c r="J357" s="14">
        <v>44213.1</v>
      </c>
      <c r="K357" s="13">
        <v>0.25</v>
      </c>
      <c r="L357" s="14">
        <v>9963.04</v>
      </c>
      <c r="M357" s="13">
        <v>0.06</v>
      </c>
      <c r="N357" s="14">
        <v>20141.48</v>
      </c>
      <c r="O357" s="13">
        <v>0.11</v>
      </c>
      <c r="P357" s="14">
        <v>52335</v>
      </c>
      <c r="Q357" s="13">
        <v>0.29</v>
      </c>
      <c r="S357" s="15">
        <v>0</v>
      </c>
      <c r="T357" s="16">
        <f t="shared" si="5"/>
        <v>179929.8</v>
      </c>
    </row>
    <row r="358" spans="1:20" ht="12.75">
      <c r="A358" s="4" t="s">
        <v>407</v>
      </c>
      <c r="B358" s="4" t="s">
        <v>15</v>
      </c>
      <c r="C358" s="4" t="s">
        <v>65</v>
      </c>
      <c r="D358" s="12">
        <v>26965.93</v>
      </c>
      <c r="E358" s="13">
        <v>0.17</v>
      </c>
      <c r="F358" s="14">
        <v>4244.41</v>
      </c>
      <c r="G358" s="13">
        <v>0.03</v>
      </c>
      <c r="H358" s="4">
        <v>0</v>
      </c>
      <c r="I358" s="13">
        <v>0</v>
      </c>
      <c r="J358" s="14">
        <v>45818.75</v>
      </c>
      <c r="K358" s="13">
        <v>0.29</v>
      </c>
      <c r="L358" s="14">
        <v>36500</v>
      </c>
      <c r="M358" s="13">
        <v>0.23</v>
      </c>
      <c r="N358" s="14">
        <v>13870</v>
      </c>
      <c r="O358" s="13">
        <v>0.09</v>
      </c>
      <c r="P358" s="14">
        <v>32104.58</v>
      </c>
      <c r="Q358" s="13">
        <v>0.2</v>
      </c>
      <c r="S358" s="15">
        <v>0</v>
      </c>
      <c r="T358" s="16">
        <f t="shared" si="5"/>
        <v>159503.66999999998</v>
      </c>
    </row>
    <row r="359" spans="1:20" ht="12.75">
      <c r="A359" s="4" t="s">
        <v>408</v>
      </c>
      <c r="B359" s="4" t="s">
        <v>21</v>
      </c>
      <c r="C359" s="4" t="s">
        <v>28</v>
      </c>
      <c r="D359" s="12">
        <v>21576.37</v>
      </c>
      <c r="E359" s="13">
        <v>0.14</v>
      </c>
      <c r="F359" s="14">
        <v>1116.4</v>
      </c>
      <c r="G359" s="13">
        <v>0.01</v>
      </c>
      <c r="H359" s="12">
        <v>4999.36</v>
      </c>
      <c r="I359" s="13">
        <v>0.03</v>
      </c>
      <c r="J359" s="14">
        <v>31584.21</v>
      </c>
      <c r="K359" s="13">
        <v>0.21</v>
      </c>
      <c r="L359" s="14">
        <v>43780</v>
      </c>
      <c r="M359" s="13">
        <v>0.29</v>
      </c>
      <c r="N359" s="14">
        <v>3615</v>
      </c>
      <c r="O359" s="13">
        <v>0.02</v>
      </c>
      <c r="P359" s="14">
        <v>45056.65</v>
      </c>
      <c r="Q359" s="13">
        <v>0.3</v>
      </c>
      <c r="S359" s="15">
        <v>0</v>
      </c>
      <c r="T359" s="16">
        <f t="shared" si="5"/>
        <v>151727.99</v>
      </c>
    </row>
    <row r="360" spans="1:20" ht="12.75">
      <c r="A360" s="4" t="s">
        <v>409</v>
      </c>
      <c r="B360" s="4" t="s">
        <v>52</v>
      </c>
      <c r="C360" s="4" t="s">
        <v>50</v>
      </c>
      <c r="D360" s="12">
        <v>54919.57</v>
      </c>
      <c r="E360" s="13">
        <v>0.31</v>
      </c>
      <c r="F360" s="14">
        <v>3377.01</v>
      </c>
      <c r="G360" s="13">
        <v>0.02</v>
      </c>
      <c r="H360" s="12">
        <v>46532.22</v>
      </c>
      <c r="I360" s="13">
        <v>0.26</v>
      </c>
      <c r="J360" s="14">
        <v>25070.91</v>
      </c>
      <c r="K360" s="13">
        <v>0.14</v>
      </c>
      <c r="L360" s="14">
        <v>1800</v>
      </c>
      <c r="M360" s="13">
        <v>0.01</v>
      </c>
      <c r="N360" s="5">
        <v>600</v>
      </c>
      <c r="O360" s="13">
        <v>0</v>
      </c>
      <c r="P360" s="14">
        <v>31740.29</v>
      </c>
      <c r="Q360" s="13">
        <v>0.18</v>
      </c>
      <c r="R360" s="14">
        <v>15960</v>
      </c>
      <c r="S360" s="15">
        <v>0.09</v>
      </c>
      <c r="T360" s="16">
        <f t="shared" si="5"/>
        <v>180000.00000000003</v>
      </c>
    </row>
    <row r="361" spans="1:20" ht="12.75">
      <c r="A361" s="4" t="s">
        <v>410</v>
      </c>
      <c r="B361" s="4" t="s">
        <v>21</v>
      </c>
      <c r="C361" s="4" t="s">
        <v>70</v>
      </c>
      <c r="D361" s="4">
        <v>0</v>
      </c>
      <c r="E361" s="13">
        <v>0</v>
      </c>
      <c r="F361" s="5">
        <v>330</v>
      </c>
      <c r="G361" s="13">
        <v>0</v>
      </c>
      <c r="H361" s="4">
        <v>0</v>
      </c>
      <c r="I361" s="13">
        <v>0</v>
      </c>
      <c r="J361" s="14">
        <v>14395.8</v>
      </c>
      <c r="K361" s="13">
        <v>0.08</v>
      </c>
      <c r="L361" s="5">
        <v>0</v>
      </c>
      <c r="M361" s="13">
        <v>0</v>
      </c>
      <c r="N361" s="14">
        <v>26458</v>
      </c>
      <c r="O361" s="13">
        <v>0.15</v>
      </c>
      <c r="P361" s="14">
        <v>138816.16</v>
      </c>
      <c r="Q361" s="13">
        <v>0.77</v>
      </c>
      <c r="S361" s="15">
        <v>0</v>
      </c>
      <c r="T361" s="16">
        <f t="shared" si="5"/>
        <v>179999.96000000002</v>
      </c>
    </row>
    <row r="362" spans="1:20" ht="12.75">
      <c r="A362" s="4" t="s">
        <v>411</v>
      </c>
      <c r="B362" s="4" t="s">
        <v>133</v>
      </c>
      <c r="C362" s="4" t="s">
        <v>28</v>
      </c>
      <c r="D362" s="12">
        <v>5124.42</v>
      </c>
      <c r="E362" s="13">
        <v>0.03</v>
      </c>
      <c r="F362" s="5">
        <v>493</v>
      </c>
      <c r="G362" s="13">
        <v>0</v>
      </c>
      <c r="H362" s="12">
        <v>2808.59</v>
      </c>
      <c r="I362" s="13">
        <v>0.02</v>
      </c>
      <c r="J362" s="14">
        <v>40983.7</v>
      </c>
      <c r="K362" s="13">
        <v>0.23</v>
      </c>
      <c r="L362" s="14">
        <v>74116.38</v>
      </c>
      <c r="M362" s="13">
        <v>0.42</v>
      </c>
      <c r="N362" s="14">
        <v>8700</v>
      </c>
      <c r="O362" s="13">
        <v>0.05</v>
      </c>
      <c r="P362" s="14">
        <v>45649.45</v>
      </c>
      <c r="Q362" s="13">
        <v>0.26</v>
      </c>
      <c r="S362" s="15">
        <v>0</v>
      </c>
      <c r="T362" s="16">
        <f t="shared" si="5"/>
        <v>177875.53999999998</v>
      </c>
    </row>
    <row r="363" spans="1:20" ht="12.75">
      <c r="A363" s="4" t="s">
        <v>412</v>
      </c>
      <c r="B363" s="4" t="s">
        <v>27</v>
      </c>
      <c r="C363" s="4" t="s">
        <v>28</v>
      </c>
      <c r="D363" s="4">
        <v>760</v>
      </c>
      <c r="E363" s="13">
        <v>0</v>
      </c>
      <c r="F363" s="14">
        <v>3957.38</v>
      </c>
      <c r="G363" s="13">
        <v>0.02</v>
      </c>
      <c r="H363" s="12">
        <v>84202.24</v>
      </c>
      <c r="I363" s="13">
        <v>0.52</v>
      </c>
      <c r="J363" s="14">
        <v>41125.88</v>
      </c>
      <c r="K363" s="13">
        <v>0.26</v>
      </c>
      <c r="L363" s="14">
        <v>3500</v>
      </c>
      <c r="M363" s="13">
        <v>0.02</v>
      </c>
      <c r="N363" s="14">
        <v>26700</v>
      </c>
      <c r="O363" s="13">
        <v>0.17</v>
      </c>
      <c r="P363" s="5">
        <v>499.18</v>
      </c>
      <c r="Q363" s="13">
        <v>0</v>
      </c>
      <c r="S363" s="15">
        <v>0</v>
      </c>
      <c r="T363" s="16">
        <f t="shared" si="5"/>
        <v>160744.68</v>
      </c>
    </row>
    <row r="364" spans="1:20" ht="12.75">
      <c r="A364" s="4" t="s">
        <v>413</v>
      </c>
      <c r="B364" s="4" t="s">
        <v>33</v>
      </c>
      <c r="C364" s="4" t="s">
        <v>55</v>
      </c>
      <c r="D364" s="4">
        <v>0</v>
      </c>
      <c r="E364" s="13">
        <v>0</v>
      </c>
      <c r="F364" s="5">
        <v>751.05</v>
      </c>
      <c r="G364" s="13">
        <v>0</v>
      </c>
      <c r="H364" s="4">
        <v>109</v>
      </c>
      <c r="I364" s="13">
        <v>0</v>
      </c>
      <c r="J364" s="14">
        <v>31598.09</v>
      </c>
      <c r="K364" s="13">
        <v>0.18</v>
      </c>
      <c r="L364" s="14">
        <v>33000</v>
      </c>
      <c r="M364" s="13">
        <v>0.18</v>
      </c>
      <c r="N364" s="5">
        <v>0</v>
      </c>
      <c r="O364" s="13">
        <v>0</v>
      </c>
      <c r="P364" s="14">
        <v>114020.21</v>
      </c>
      <c r="Q364" s="13">
        <v>0.64</v>
      </c>
      <c r="S364" s="15">
        <v>0</v>
      </c>
      <c r="T364" s="16">
        <f t="shared" si="5"/>
        <v>179478.35</v>
      </c>
    </row>
    <row r="365" spans="1:20" ht="12.75">
      <c r="A365" s="4" t="s">
        <v>414</v>
      </c>
      <c r="B365" s="4" t="s">
        <v>19</v>
      </c>
      <c r="C365" s="4" t="s">
        <v>103</v>
      </c>
      <c r="D365" s="4">
        <v>0</v>
      </c>
      <c r="E365" s="13">
        <v>0</v>
      </c>
      <c r="F365" s="14">
        <v>2258.65</v>
      </c>
      <c r="G365" s="13">
        <v>0.01</v>
      </c>
      <c r="H365" s="4">
        <v>0</v>
      </c>
      <c r="I365" s="13">
        <v>0</v>
      </c>
      <c r="J365" s="14">
        <v>52403.35</v>
      </c>
      <c r="K365" s="13">
        <v>0.29</v>
      </c>
      <c r="L365" s="5">
        <v>0</v>
      </c>
      <c r="M365" s="13">
        <v>0</v>
      </c>
      <c r="N365" s="5">
        <v>0</v>
      </c>
      <c r="O365" s="13">
        <v>0</v>
      </c>
      <c r="P365" s="14">
        <v>125110</v>
      </c>
      <c r="Q365" s="13">
        <v>0.7</v>
      </c>
      <c r="S365" s="15">
        <v>0</v>
      </c>
      <c r="T365" s="16">
        <f t="shared" si="5"/>
        <v>179772</v>
      </c>
    </row>
    <row r="366" spans="1:20" ht="12.75">
      <c r="A366" s="4" t="s">
        <v>415</v>
      </c>
      <c r="B366" s="4" t="s">
        <v>24</v>
      </c>
      <c r="C366" s="4" t="s">
        <v>58</v>
      </c>
      <c r="D366" s="12">
        <v>24499.45</v>
      </c>
      <c r="E366" s="13">
        <v>0.18</v>
      </c>
      <c r="F366" s="5">
        <v>655.39</v>
      </c>
      <c r="G366" s="13">
        <v>0</v>
      </c>
      <c r="H366" s="4">
        <v>0</v>
      </c>
      <c r="I366" s="13">
        <v>0</v>
      </c>
      <c r="J366" s="14">
        <v>38994.7</v>
      </c>
      <c r="K366" s="13">
        <v>0.29</v>
      </c>
      <c r="L366" s="14">
        <v>37202.46</v>
      </c>
      <c r="M366" s="13">
        <v>0.27</v>
      </c>
      <c r="N366" s="14">
        <v>8200</v>
      </c>
      <c r="O366" s="13">
        <v>0.06</v>
      </c>
      <c r="P366" s="14">
        <v>26059.97</v>
      </c>
      <c r="Q366" s="13">
        <v>0.19</v>
      </c>
      <c r="S366" s="15">
        <v>0</v>
      </c>
      <c r="T366" s="16">
        <f t="shared" si="5"/>
        <v>135611.97</v>
      </c>
    </row>
    <row r="367" spans="1:20" ht="12.75">
      <c r="A367" s="4" t="s">
        <v>416</v>
      </c>
      <c r="B367" s="4" t="s">
        <v>19</v>
      </c>
      <c r="C367" s="4" t="s">
        <v>55</v>
      </c>
      <c r="D367" s="12">
        <v>14458.5</v>
      </c>
      <c r="E367" s="13">
        <v>0.08</v>
      </c>
      <c r="F367" s="14">
        <v>3816.91</v>
      </c>
      <c r="G367" s="13">
        <v>0.02</v>
      </c>
      <c r="H367" s="4">
        <v>235</v>
      </c>
      <c r="I367" s="13">
        <v>0</v>
      </c>
      <c r="J367" s="14">
        <v>53695.88</v>
      </c>
      <c r="K367" s="13">
        <v>0.3</v>
      </c>
      <c r="L367" s="14">
        <v>5235</v>
      </c>
      <c r="M367" s="13">
        <v>0.03</v>
      </c>
      <c r="N367" s="14">
        <v>3000</v>
      </c>
      <c r="O367" s="13">
        <v>0.02</v>
      </c>
      <c r="P367" s="14">
        <v>97266.23</v>
      </c>
      <c r="Q367" s="13">
        <v>0.55</v>
      </c>
      <c r="S367" s="15">
        <v>0</v>
      </c>
      <c r="T367" s="16">
        <f t="shared" si="5"/>
        <v>177707.52</v>
      </c>
    </row>
    <row r="368" spans="1:20" ht="12.75">
      <c r="A368" s="4" t="s">
        <v>417</v>
      </c>
      <c r="B368" s="4" t="s">
        <v>21</v>
      </c>
      <c r="C368" s="4" t="s">
        <v>68</v>
      </c>
      <c r="D368" s="4">
        <v>0</v>
      </c>
      <c r="E368" s="13">
        <v>0</v>
      </c>
      <c r="F368" s="5">
        <v>65.53</v>
      </c>
      <c r="G368" s="13">
        <v>0</v>
      </c>
      <c r="H368" s="4">
        <v>0</v>
      </c>
      <c r="I368" s="13">
        <v>0</v>
      </c>
      <c r="J368" s="14">
        <v>33349</v>
      </c>
      <c r="K368" s="13">
        <v>0.19</v>
      </c>
      <c r="L368" s="14">
        <v>10000</v>
      </c>
      <c r="M368" s="13">
        <v>0.06</v>
      </c>
      <c r="N368" s="5">
        <v>0</v>
      </c>
      <c r="O368" s="13">
        <v>0</v>
      </c>
      <c r="P368" s="14">
        <v>127862.43</v>
      </c>
      <c r="Q368" s="13">
        <v>0.75</v>
      </c>
      <c r="S368" s="15">
        <v>0</v>
      </c>
      <c r="T368" s="16">
        <f t="shared" si="5"/>
        <v>171276.96</v>
      </c>
    </row>
    <row r="369" spans="1:20" ht="12.75">
      <c r="A369" s="4" t="s">
        <v>418</v>
      </c>
      <c r="B369" s="4" t="s">
        <v>21</v>
      </c>
      <c r="C369" s="4" t="s">
        <v>28</v>
      </c>
      <c r="D369" s="12">
        <v>61147.88</v>
      </c>
      <c r="E369" s="13">
        <v>0.34</v>
      </c>
      <c r="F369" s="14">
        <v>3122.58</v>
      </c>
      <c r="G369" s="13">
        <v>0.02</v>
      </c>
      <c r="H369" s="12">
        <v>2649.61</v>
      </c>
      <c r="I369" s="13">
        <v>0.01</v>
      </c>
      <c r="J369" s="14">
        <v>37602.95</v>
      </c>
      <c r="K369" s="13">
        <v>0.21</v>
      </c>
      <c r="L369" s="5">
        <v>0</v>
      </c>
      <c r="M369" s="13">
        <v>0</v>
      </c>
      <c r="N369" s="14">
        <v>5780</v>
      </c>
      <c r="O369" s="13">
        <v>0.03</v>
      </c>
      <c r="P369" s="14">
        <v>69696.98</v>
      </c>
      <c r="Q369" s="13">
        <v>0.39</v>
      </c>
      <c r="S369" s="15">
        <v>0</v>
      </c>
      <c r="T369" s="16">
        <f t="shared" si="5"/>
        <v>180000</v>
      </c>
    </row>
    <row r="370" spans="1:20" ht="12.75">
      <c r="A370" s="4" t="s">
        <v>419</v>
      </c>
      <c r="B370" s="4" t="s">
        <v>21</v>
      </c>
      <c r="C370" s="4" t="s">
        <v>22</v>
      </c>
      <c r="D370" s="12">
        <v>29889.27</v>
      </c>
      <c r="E370" s="13">
        <v>0.32</v>
      </c>
      <c r="F370" s="5">
        <v>821.34</v>
      </c>
      <c r="G370" s="13">
        <v>0.01</v>
      </c>
      <c r="H370" s="4">
        <v>0</v>
      </c>
      <c r="I370" s="13">
        <v>0</v>
      </c>
      <c r="J370" s="14">
        <v>30095.86</v>
      </c>
      <c r="K370" s="13">
        <v>0.33</v>
      </c>
      <c r="L370" s="14">
        <v>9000</v>
      </c>
      <c r="M370" s="13">
        <v>0.1</v>
      </c>
      <c r="N370" s="5">
        <v>0</v>
      </c>
      <c r="O370" s="13">
        <v>0</v>
      </c>
      <c r="P370" s="14">
        <v>22637.1</v>
      </c>
      <c r="Q370" s="13">
        <v>0.24</v>
      </c>
      <c r="S370" s="15">
        <v>0</v>
      </c>
      <c r="T370" s="16">
        <f t="shared" si="5"/>
        <v>92443.57</v>
      </c>
    </row>
    <row r="371" spans="1:20" ht="12.75">
      <c r="A371" s="4" t="s">
        <v>420</v>
      </c>
      <c r="B371" s="4" t="s">
        <v>15</v>
      </c>
      <c r="C371" s="4" t="s">
        <v>70</v>
      </c>
      <c r="D371" s="4">
        <v>0</v>
      </c>
      <c r="E371" s="13">
        <v>0</v>
      </c>
      <c r="F371" s="5">
        <v>191.5</v>
      </c>
      <c r="G371" s="13">
        <v>0</v>
      </c>
      <c r="H371" s="12">
        <v>1129.78</v>
      </c>
      <c r="I371" s="13">
        <v>0.01</v>
      </c>
      <c r="J371" s="14">
        <v>40005.99</v>
      </c>
      <c r="K371" s="13">
        <v>0.29</v>
      </c>
      <c r="L371" s="14">
        <v>81000</v>
      </c>
      <c r="M371" s="13">
        <v>0.58</v>
      </c>
      <c r="N371" s="14">
        <v>6950</v>
      </c>
      <c r="O371" s="13">
        <v>0.05</v>
      </c>
      <c r="P371" s="14">
        <v>10861.8</v>
      </c>
      <c r="Q371" s="13">
        <v>0.08</v>
      </c>
      <c r="S371" s="15">
        <v>0</v>
      </c>
      <c r="T371" s="16">
        <f t="shared" si="5"/>
        <v>140139.06999999998</v>
      </c>
    </row>
    <row r="372" spans="1:20" ht="12.75">
      <c r="A372" s="4" t="s">
        <v>421</v>
      </c>
      <c r="B372" s="4" t="s">
        <v>21</v>
      </c>
      <c r="C372" s="4" t="s">
        <v>19</v>
      </c>
      <c r="D372" s="12">
        <v>34719.25</v>
      </c>
      <c r="E372" s="13">
        <v>0.25</v>
      </c>
      <c r="F372" s="14">
        <v>50652.78</v>
      </c>
      <c r="G372" s="13">
        <v>0.36</v>
      </c>
      <c r="H372" s="12">
        <v>2252.55</v>
      </c>
      <c r="I372" s="13">
        <v>0.02</v>
      </c>
      <c r="J372" s="14">
        <v>17134.27</v>
      </c>
      <c r="K372" s="13">
        <v>0.12</v>
      </c>
      <c r="L372" s="14">
        <v>9750</v>
      </c>
      <c r="M372" s="13">
        <v>0.07</v>
      </c>
      <c r="N372" s="14">
        <v>4950</v>
      </c>
      <c r="O372" s="13">
        <v>0.04</v>
      </c>
      <c r="P372" s="14">
        <v>3926.41</v>
      </c>
      <c r="Q372" s="13">
        <v>0.03</v>
      </c>
      <c r="R372" s="14">
        <v>18000</v>
      </c>
      <c r="S372" s="15">
        <v>0.13</v>
      </c>
      <c r="T372" s="16">
        <f t="shared" si="5"/>
        <v>141385.26</v>
      </c>
    </row>
    <row r="373" spans="1:20" ht="12.75">
      <c r="A373" s="4" t="s">
        <v>422</v>
      </c>
      <c r="B373" s="4" t="s">
        <v>21</v>
      </c>
      <c r="C373" s="4" t="s">
        <v>25</v>
      </c>
      <c r="D373" s="12">
        <v>19526.26</v>
      </c>
      <c r="E373" s="13">
        <v>0.11</v>
      </c>
      <c r="F373" s="14">
        <v>1221.94</v>
      </c>
      <c r="G373" s="13">
        <v>0.01</v>
      </c>
      <c r="H373" s="12">
        <v>2266.85</v>
      </c>
      <c r="I373" s="13">
        <v>0.01</v>
      </c>
      <c r="J373" s="14">
        <v>51248.39</v>
      </c>
      <c r="K373" s="13">
        <v>0.28</v>
      </c>
      <c r="L373" s="14">
        <v>54824.73</v>
      </c>
      <c r="M373" s="13">
        <v>0.3</v>
      </c>
      <c r="N373" s="5">
        <v>0</v>
      </c>
      <c r="O373" s="13">
        <v>0</v>
      </c>
      <c r="P373" s="14">
        <v>50894.04</v>
      </c>
      <c r="Q373" s="13">
        <v>0.28</v>
      </c>
      <c r="S373" s="15">
        <v>0</v>
      </c>
      <c r="T373" s="16">
        <f t="shared" si="5"/>
        <v>179982.21000000002</v>
      </c>
    </row>
    <row r="374" spans="1:20" ht="12.75">
      <c r="A374" s="4" t="s">
        <v>423</v>
      </c>
      <c r="B374" s="4" t="s">
        <v>18</v>
      </c>
      <c r="C374" s="4" t="s">
        <v>36</v>
      </c>
      <c r="D374" s="12">
        <v>2544.65</v>
      </c>
      <c r="E374" s="13">
        <v>0.02</v>
      </c>
      <c r="F374" s="5">
        <v>0</v>
      </c>
      <c r="G374" s="13">
        <v>0</v>
      </c>
      <c r="H374" s="12">
        <v>28007.24</v>
      </c>
      <c r="I374" s="13">
        <v>0.23</v>
      </c>
      <c r="J374" s="14">
        <v>15079.81</v>
      </c>
      <c r="K374" s="13">
        <v>0.13</v>
      </c>
      <c r="L374" s="5">
        <v>0</v>
      </c>
      <c r="M374" s="13">
        <v>0</v>
      </c>
      <c r="N374" s="14">
        <v>2985</v>
      </c>
      <c r="O374" s="13">
        <v>0.02</v>
      </c>
      <c r="P374" s="14">
        <v>71210.55</v>
      </c>
      <c r="Q374" s="13">
        <v>0.59</v>
      </c>
      <c r="S374" s="15">
        <v>0</v>
      </c>
      <c r="T374" s="16">
        <f t="shared" si="5"/>
        <v>119827.25</v>
      </c>
    </row>
    <row r="375" spans="1:20" ht="12.75">
      <c r="A375" s="4" t="s">
        <v>424</v>
      </c>
      <c r="B375" s="4" t="s">
        <v>21</v>
      </c>
      <c r="C375" s="4" t="s">
        <v>16</v>
      </c>
      <c r="D375" s="12">
        <v>98364</v>
      </c>
      <c r="E375" s="13">
        <v>0.75</v>
      </c>
      <c r="F375" s="14">
        <v>2784.2</v>
      </c>
      <c r="G375" s="13">
        <v>0.02</v>
      </c>
      <c r="H375" s="12">
        <v>5929.67</v>
      </c>
      <c r="I375" s="13">
        <v>0.05</v>
      </c>
      <c r="J375" s="14">
        <v>11375.79</v>
      </c>
      <c r="K375" s="13">
        <v>0.09</v>
      </c>
      <c r="L375" s="5">
        <v>0</v>
      </c>
      <c r="M375" s="13">
        <v>0</v>
      </c>
      <c r="N375" s="14">
        <v>3500</v>
      </c>
      <c r="O375" s="13">
        <v>0.03</v>
      </c>
      <c r="P375" s="14">
        <v>8544.4</v>
      </c>
      <c r="Q375" s="13">
        <v>0.07</v>
      </c>
      <c r="S375" s="15">
        <v>0</v>
      </c>
      <c r="T375" s="16">
        <f t="shared" si="5"/>
        <v>130498.06</v>
      </c>
    </row>
    <row r="376" spans="1:20" ht="12.75">
      <c r="A376" s="4" t="s">
        <v>425</v>
      </c>
      <c r="B376" s="4" t="s">
        <v>24</v>
      </c>
      <c r="C376" s="4" t="s">
        <v>28</v>
      </c>
      <c r="D376" s="12">
        <v>51871.25</v>
      </c>
      <c r="E376" s="13">
        <v>0.29</v>
      </c>
      <c r="F376" s="14">
        <v>32159.61</v>
      </c>
      <c r="G376" s="13">
        <v>0.18</v>
      </c>
      <c r="H376" s="12">
        <v>1903.39</v>
      </c>
      <c r="I376" s="13">
        <v>0.01</v>
      </c>
      <c r="J376" s="14">
        <v>44510.43</v>
      </c>
      <c r="K376" s="13">
        <v>0.25</v>
      </c>
      <c r="L376" s="14">
        <v>8500</v>
      </c>
      <c r="M376" s="13">
        <v>0.05</v>
      </c>
      <c r="N376" s="14">
        <v>39649.8</v>
      </c>
      <c r="O376" s="13">
        <v>0.22</v>
      </c>
      <c r="P376" s="5">
        <v>225</v>
      </c>
      <c r="Q376" s="13">
        <v>0</v>
      </c>
      <c r="S376" s="15">
        <v>0</v>
      </c>
      <c r="T376" s="16">
        <f t="shared" si="5"/>
        <v>178819.47999999998</v>
      </c>
    </row>
    <row r="377" spans="1:20" ht="12.75">
      <c r="A377" s="4" t="s">
        <v>426</v>
      </c>
      <c r="B377" s="4" t="s">
        <v>226</v>
      </c>
      <c r="C377" s="4" t="s">
        <v>28</v>
      </c>
      <c r="D377" s="12">
        <v>33605.16</v>
      </c>
      <c r="E377" s="13">
        <v>0.22</v>
      </c>
      <c r="F377" s="14">
        <v>1758.8</v>
      </c>
      <c r="G377" s="13">
        <v>0.01</v>
      </c>
      <c r="H377" s="12">
        <v>2963.42</v>
      </c>
      <c r="I377" s="13">
        <v>0.02</v>
      </c>
      <c r="J377" s="14">
        <v>23485.91</v>
      </c>
      <c r="K377" s="13">
        <v>0.16</v>
      </c>
      <c r="L377" s="14">
        <v>27400</v>
      </c>
      <c r="M377" s="13">
        <v>0.18</v>
      </c>
      <c r="N377" s="14">
        <v>33724</v>
      </c>
      <c r="O377" s="13">
        <v>0.22</v>
      </c>
      <c r="P377" s="14">
        <v>27350.41</v>
      </c>
      <c r="Q377" s="13">
        <v>0.18</v>
      </c>
      <c r="S377" s="15">
        <v>0</v>
      </c>
      <c r="T377" s="16">
        <f t="shared" si="5"/>
        <v>150287.7</v>
      </c>
    </row>
    <row r="378" spans="1:20" ht="12.75">
      <c r="A378" s="4" t="s">
        <v>427</v>
      </c>
      <c r="B378" s="4" t="s">
        <v>19</v>
      </c>
      <c r="C378" s="4" t="s">
        <v>16</v>
      </c>
      <c r="D378" s="12">
        <v>24012.62</v>
      </c>
      <c r="E378" s="13">
        <v>0.13</v>
      </c>
      <c r="F378" s="14">
        <v>1032.73</v>
      </c>
      <c r="G378" s="13">
        <v>0.01</v>
      </c>
      <c r="H378" s="12">
        <v>1363.32</v>
      </c>
      <c r="I378" s="13">
        <v>0.01</v>
      </c>
      <c r="J378" s="14">
        <v>33603.07</v>
      </c>
      <c r="K378" s="13">
        <v>0.19</v>
      </c>
      <c r="L378" s="14">
        <v>22000</v>
      </c>
      <c r="M378" s="13">
        <v>0.12</v>
      </c>
      <c r="N378" s="5">
        <v>0</v>
      </c>
      <c r="O378" s="13">
        <v>0</v>
      </c>
      <c r="P378" s="14">
        <v>97578.2</v>
      </c>
      <c r="Q378" s="13">
        <v>0.54</v>
      </c>
      <c r="S378" s="15">
        <v>0</v>
      </c>
      <c r="T378" s="16">
        <f t="shared" si="5"/>
        <v>179589.94</v>
      </c>
    </row>
    <row r="379" spans="1:20" ht="12.75">
      <c r="A379" s="4" t="s">
        <v>428</v>
      </c>
      <c r="B379" s="4" t="s">
        <v>27</v>
      </c>
      <c r="C379" s="4" t="s">
        <v>50</v>
      </c>
      <c r="D379" s="4">
        <v>0</v>
      </c>
      <c r="E379" s="5" t="s">
        <v>39</v>
      </c>
      <c r="F379" s="5">
        <v>0</v>
      </c>
      <c r="G379" s="5" t="s">
        <v>39</v>
      </c>
      <c r="H379" s="4">
        <v>0</v>
      </c>
      <c r="I379" s="5" t="s">
        <v>39</v>
      </c>
      <c r="J379" s="5">
        <v>0</v>
      </c>
      <c r="K379" s="5" t="s">
        <v>39</v>
      </c>
      <c r="L379" s="5">
        <v>0</v>
      </c>
      <c r="M379" s="5" t="s">
        <v>39</v>
      </c>
      <c r="N379" s="5">
        <v>0</v>
      </c>
      <c r="O379" s="5" t="s">
        <v>39</v>
      </c>
      <c r="P379" s="5">
        <v>0</v>
      </c>
      <c r="Q379" s="5" t="s">
        <v>39</v>
      </c>
      <c r="S379" t="s">
        <v>39</v>
      </c>
      <c r="T379" s="16">
        <f t="shared" si="5"/>
        <v>0</v>
      </c>
    </row>
    <row r="380" spans="1:20" ht="12.75">
      <c r="A380" s="4" t="s">
        <v>429</v>
      </c>
      <c r="B380" s="4" t="s">
        <v>21</v>
      </c>
      <c r="C380" s="4" t="s">
        <v>19</v>
      </c>
      <c r="D380" s="12">
        <v>16127.53</v>
      </c>
      <c r="E380" s="13">
        <v>0.09</v>
      </c>
      <c r="F380" s="14">
        <v>1410.89</v>
      </c>
      <c r="G380" s="13">
        <v>0.01</v>
      </c>
      <c r="H380" s="12">
        <v>12974.9</v>
      </c>
      <c r="I380" s="13">
        <v>0.08</v>
      </c>
      <c r="J380" s="14">
        <v>43800.29</v>
      </c>
      <c r="K380" s="13">
        <v>0.26</v>
      </c>
      <c r="L380" s="5">
        <v>0</v>
      </c>
      <c r="M380" s="13">
        <v>0</v>
      </c>
      <c r="N380" s="14">
        <v>52900</v>
      </c>
      <c r="O380" s="13">
        <v>0.31</v>
      </c>
      <c r="P380" s="14">
        <v>43605.38</v>
      </c>
      <c r="Q380" s="13">
        <v>0.26</v>
      </c>
      <c r="S380" s="15">
        <v>0</v>
      </c>
      <c r="T380" s="16">
        <f t="shared" si="5"/>
        <v>170818.99</v>
      </c>
    </row>
    <row r="381" spans="1:20" ht="12.75">
      <c r="A381" s="4" t="s">
        <v>430</v>
      </c>
      <c r="B381" s="4" t="s">
        <v>21</v>
      </c>
      <c r="C381" s="4" t="s">
        <v>202</v>
      </c>
      <c r="D381" s="12">
        <v>23345.95</v>
      </c>
      <c r="E381" s="13">
        <v>0.13</v>
      </c>
      <c r="F381" s="14">
        <v>1100.31</v>
      </c>
      <c r="G381" s="13">
        <v>0.01</v>
      </c>
      <c r="H381" s="4">
        <v>0</v>
      </c>
      <c r="I381" s="13">
        <v>0</v>
      </c>
      <c r="J381" s="14">
        <v>51829.98</v>
      </c>
      <c r="K381" s="13">
        <v>0.29</v>
      </c>
      <c r="L381" s="14">
        <v>20028.6</v>
      </c>
      <c r="M381" s="13">
        <v>0.11</v>
      </c>
      <c r="N381" s="14">
        <v>38700</v>
      </c>
      <c r="O381" s="13">
        <v>0.22</v>
      </c>
      <c r="P381" s="14">
        <v>44512.77</v>
      </c>
      <c r="Q381" s="13">
        <v>0.25</v>
      </c>
      <c r="S381" s="15">
        <v>0</v>
      </c>
      <c r="T381" s="16">
        <f t="shared" si="5"/>
        <v>179517.61</v>
      </c>
    </row>
    <row r="382" spans="1:20" ht="12.75">
      <c r="A382" s="4" t="s">
        <v>431</v>
      </c>
      <c r="B382" s="4" t="s">
        <v>52</v>
      </c>
      <c r="C382" s="4" t="s">
        <v>70</v>
      </c>
      <c r="D382" s="12">
        <v>25112.6</v>
      </c>
      <c r="E382" s="13">
        <v>0.14</v>
      </c>
      <c r="F382" s="5">
        <v>983.52</v>
      </c>
      <c r="G382" s="13">
        <v>0.01</v>
      </c>
      <c r="H382" s="12">
        <v>5324</v>
      </c>
      <c r="I382" s="13">
        <v>0.03</v>
      </c>
      <c r="J382" s="14">
        <v>47278.59</v>
      </c>
      <c r="K382" s="13">
        <v>0.27</v>
      </c>
      <c r="L382" s="14">
        <v>9576.3</v>
      </c>
      <c r="M382" s="13">
        <v>0.05</v>
      </c>
      <c r="N382" s="14">
        <v>48260</v>
      </c>
      <c r="O382" s="13">
        <v>0.28</v>
      </c>
      <c r="P382" s="14">
        <v>38049.21</v>
      </c>
      <c r="Q382" s="13">
        <v>0.22</v>
      </c>
      <c r="S382" s="15">
        <v>0</v>
      </c>
      <c r="T382" s="16">
        <f t="shared" si="5"/>
        <v>174584.22</v>
      </c>
    </row>
    <row r="383" spans="1:20" ht="12.75">
      <c r="A383" s="4" t="s">
        <v>432</v>
      </c>
      <c r="B383" s="4" t="s">
        <v>31</v>
      </c>
      <c r="C383" s="4" t="s">
        <v>28</v>
      </c>
      <c r="D383" s="12">
        <v>50837.49</v>
      </c>
      <c r="E383" s="13">
        <v>0.28</v>
      </c>
      <c r="F383" s="14">
        <v>1907.71</v>
      </c>
      <c r="G383" s="13">
        <v>0.01</v>
      </c>
      <c r="H383" s="12">
        <v>6925.07</v>
      </c>
      <c r="I383" s="13">
        <v>0.04</v>
      </c>
      <c r="J383" s="14">
        <v>35951.09</v>
      </c>
      <c r="K383" s="13">
        <v>0.2</v>
      </c>
      <c r="L383" s="5">
        <v>0</v>
      </c>
      <c r="M383" s="13">
        <v>0</v>
      </c>
      <c r="N383" s="5">
        <v>0</v>
      </c>
      <c r="O383" s="13">
        <v>0</v>
      </c>
      <c r="P383" s="14">
        <v>84378.64</v>
      </c>
      <c r="Q383" s="13">
        <v>0.47</v>
      </c>
      <c r="S383" s="15">
        <v>0</v>
      </c>
      <c r="T383" s="16">
        <f t="shared" si="5"/>
        <v>180000</v>
      </c>
    </row>
    <row r="384" spans="1:20" ht="12.75">
      <c r="A384" s="4" t="s">
        <v>433</v>
      </c>
      <c r="B384" s="4" t="s">
        <v>21</v>
      </c>
      <c r="C384" s="4" t="s">
        <v>70</v>
      </c>
      <c r="D384" s="12">
        <v>13573.09</v>
      </c>
      <c r="E384" s="13">
        <v>0.08</v>
      </c>
      <c r="F384" s="14">
        <v>4248.48</v>
      </c>
      <c r="G384" s="13">
        <v>0.02</v>
      </c>
      <c r="H384" s="12">
        <v>7000.69</v>
      </c>
      <c r="I384" s="13">
        <v>0.04</v>
      </c>
      <c r="J384" s="14">
        <v>53626.82</v>
      </c>
      <c r="K384" s="13">
        <v>0.3</v>
      </c>
      <c r="L384" s="14">
        <v>7500</v>
      </c>
      <c r="M384" s="13">
        <v>0.04</v>
      </c>
      <c r="N384" s="14">
        <v>41302.13</v>
      </c>
      <c r="O384" s="13">
        <v>0.23</v>
      </c>
      <c r="P384" s="14">
        <v>52748.79</v>
      </c>
      <c r="Q384" s="13">
        <v>0.29</v>
      </c>
      <c r="S384" s="15">
        <v>0</v>
      </c>
      <c r="T384" s="16">
        <f t="shared" si="5"/>
        <v>180000</v>
      </c>
    </row>
    <row r="385" spans="1:20" ht="12.75">
      <c r="A385" s="4" t="s">
        <v>434</v>
      </c>
      <c r="B385" s="4" t="s">
        <v>24</v>
      </c>
      <c r="C385" s="4" t="s">
        <v>41</v>
      </c>
      <c r="D385" s="12">
        <v>38805.2</v>
      </c>
      <c r="E385" s="13">
        <v>0.27</v>
      </c>
      <c r="F385" s="14">
        <v>12714.3</v>
      </c>
      <c r="G385" s="13">
        <v>0.09</v>
      </c>
      <c r="H385" s="12">
        <v>5414.2</v>
      </c>
      <c r="I385" s="13">
        <v>0.04</v>
      </c>
      <c r="J385" s="14">
        <v>48716.09</v>
      </c>
      <c r="K385" s="13">
        <v>0.34</v>
      </c>
      <c r="L385" s="5">
        <v>0</v>
      </c>
      <c r="M385" s="13">
        <v>0</v>
      </c>
      <c r="N385" s="14">
        <v>34100</v>
      </c>
      <c r="O385" s="13">
        <v>0.24</v>
      </c>
      <c r="P385" s="14">
        <v>1315.77</v>
      </c>
      <c r="Q385" s="13">
        <v>0.01</v>
      </c>
      <c r="R385" s="14">
        <v>2130.81</v>
      </c>
      <c r="S385" s="15">
        <v>0.01</v>
      </c>
      <c r="T385" s="16">
        <f t="shared" si="5"/>
        <v>143196.36999999997</v>
      </c>
    </row>
    <row r="386" spans="1:20" ht="12.75">
      <c r="A386" s="4" t="s">
        <v>435</v>
      </c>
      <c r="B386" s="4" t="s">
        <v>19</v>
      </c>
      <c r="C386" s="4" t="s">
        <v>50</v>
      </c>
      <c r="D386" s="12">
        <v>13528.17</v>
      </c>
      <c r="E386" s="13">
        <v>0.08</v>
      </c>
      <c r="F386" s="14">
        <v>1722.22</v>
      </c>
      <c r="G386" s="13">
        <v>0.01</v>
      </c>
      <c r="H386" s="12">
        <v>1429.01</v>
      </c>
      <c r="I386" s="13">
        <v>0.01</v>
      </c>
      <c r="J386" s="14">
        <v>17774.68</v>
      </c>
      <c r="K386" s="13">
        <v>0.11</v>
      </c>
      <c r="L386" s="14">
        <v>90000</v>
      </c>
      <c r="M386" s="13">
        <v>0.53</v>
      </c>
      <c r="N386" s="14">
        <v>30378.52</v>
      </c>
      <c r="O386" s="13">
        <v>0.18</v>
      </c>
      <c r="P386" s="14">
        <v>13400.43</v>
      </c>
      <c r="Q386" s="13">
        <v>0.08</v>
      </c>
      <c r="S386" s="15">
        <v>0</v>
      </c>
      <c r="T386" s="16">
        <f t="shared" si="5"/>
        <v>168233.03</v>
      </c>
    </row>
    <row r="387" spans="1:20" ht="12.75">
      <c r="A387" s="4" t="s">
        <v>436</v>
      </c>
      <c r="B387" s="4" t="s">
        <v>21</v>
      </c>
      <c r="C387" s="4" t="s">
        <v>50</v>
      </c>
      <c r="D387" s="12">
        <v>96000</v>
      </c>
      <c r="E387" s="13">
        <v>0.54</v>
      </c>
      <c r="F387" s="5">
        <v>366.07</v>
      </c>
      <c r="G387" s="13">
        <v>0</v>
      </c>
      <c r="H387" s="4">
        <v>0</v>
      </c>
      <c r="I387" s="13">
        <v>0</v>
      </c>
      <c r="J387" s="14">
        <v>38644.59</v>
      </c>
      <c r="K387" s="13">
        <v>0.22</v>
      </c>
      <c r="L387" s="5">
        <v>0</v>
      </c>
      <c r="M387" s="13">
        <v>0</v>
      </c>
      <c r="N387" s="14">
        <v>37400</v>
      </c>
      <c r="O387" s="13">
        <v>0.21</v>
      </c>
      <c r="P387" s="14">
        <v>6000</v>
      </c>
      <c r="Q387" s="13">
        <v>0.03</v>
      </c>
      <c r="S387" s="15">
        <v>0</v>
      </c>
      <c r="T387" s="16">
        <f t="shared" si="5"/>
        <v>178410.66</v>
      </c>
    </row>
    <row r="388" spans="1:20" ht="12.75">
      <c r="A388" s="4" t="s">
        <v>437</v>
      </c>
      <c r="B388" s="4" t="s">
        <v>19</v>
      </c>
      <c r="C388" s="4" t="s">
        <v>22</v>
      </c>
      <c r="D388" s="12">
        <v>55323.82</v>
      </c>
      <c r="E388" s="13">
        <v>0.31</v>
      </c>
      <c r="F388" s="5">
        <v>832.35</v>
      </c>
      <c r="G388" s="13">
        <v>0</v>
      </c>
      <c r="H388" s="12">
        <v>1108.5</v>
      </c>
      <c r="I388" s="13">
        <v>0.01</v>
      </c>
      <c r="J388" s="14">
        <v>11141.68</v>
      </c>
      <c r="K388" s="13">
        <v>0.06</v>
      </c>
      <c r="L388" s="5">
        <v>0</v>
      </c>
      <c r="M388" s="13">
        <v>0</v>
      </c>
      <c r="N388" s="5">
        <v>878.4</v>
      </c>
      <c r="O388" s="13">
        <v>0</v>
      </c>
      <c r="P388" s="14">
        <v>110715.25</v>
      </c>
      <c r="Q388" s="13">
        <v>0.62</v>
      </c>
      <c r="S388" s="15">
        <v>0</v>
      </c>
      <c r="T388" s="16">
        <f t="shared" si="5"/>
        <v>180000</v>
      </c>
    </row>
    <row r="389" spans="1:20" ht="12.75">
      <c r="A389" s="4" t="s">
        <v>438</v>
      </c>
      <c r="B389" s="4" t="s">
        <v>48</v>
      </c>
      <c r="C389" s="4" t="s">
        <v>16</v>
      </c>
      <c r="D389" s="12">
        <v>40116.61</v>
      </c>
      <c r="E389" s="13">
        <v>0.37</v>
      </c>
      <c r="F389" s="5">
        <v>356.32</v>
      </c>
      <c r="G389" s="13">
        <v>0</v>
      </c>
      <c r="H389" s="12">
        <v>4875</v>
      </c>
      <c r="I389" s="13">
        <v>0.04</v>
      </c>
      <c r="J389" s="14">
        <v>53953.54</v>
      </c>
      <c r="K389" s="13">
        <v>0.49</v>
      </c>
      <c r="L389" s="14">
        <v>1000</v>
      </c>
      <c r="M389" s="13">
        <v>0.01</v>
      </c>
      <c r="N389" s="14">
        <v>9200</v>
      </c>
      <c r="O389" s="13">
        <v>0.08</v>
      </c>
      <c r="P389" s="5">
        <v>34.8</v>
      </c>
      <c r="Q389" s="13">
        <v>0</v>
      </c>
      <c r="S389" s="15">
        <v>0</v>
      </c>
      <c r="T389" s="16">
        <f t="shared" si="5"/>
        <v>109536.27</v>
      </c>
    </row>
    <row r="390" spans="1:20" ht="12.75">
      <c r="A390" s="4" t="s">
        <v>439</v>
      </c>
      <c r="B390" s="4" t="s">
        <v>33</v>
      </c>
      <c r="C390" s="4" t="s">
        <v>19</v>
      </c>
      <c r="D390" s="12">
        <v>19157.15</v>
      </c>
      <c r="E390" s="13">
        <v>0.11</v>
      </c>
      <c r="F390" s="14">
        <v>1320.6</v>
      </c>
      <c r="G390" s="13">
        <v>0.01</v>
      </c>
      <c r="H390" s="4">
        <v>0</v>
      </c>
      <c r="I390" s="13">
        <v>0</v>
      </c>
      <c r="J390" s="14">
        <v>39362.86</v>
      </c>
      <c r="K390" s="13">
        <v>0.22</v>
      </c>
      <c r="L390" s="5">
        <v>0</v>
      </c>
      <c r="M390" s="13">
        <v>0</v>
      </c>
      <c r="N390" s="5">
        <v>0</v>
      </c>
      <c r="O390" s="13">
        <v>0</v>
      </c>
      <c r="P390" s="14">
        <v>120159.39</v>
      </c>
      <c r="Q390" s="13">
        <v>0.67</v>
      </c>
      <c r="S390" s="15">
        <v>0</v>
      </c>
      <c r="T390" s="16">
        <f t="shared" si="5"/>
        <v>180000</v>
      </c>
    </row>
    <row r="391" spans="1:20" ht="12.75">
      <c r="A391" s="4" t="s">
        <v>440</v>
      </c>
      <c r="B391" s="4" t="s">
        <v>24</v>
      </c>
      <c r="C391" s="4" t="s">
        <v>55</v>
      </c>
      <c r="D391" s="12">
        <v>75541.49</v>
      </c>
      <c r="E391" s="13">
        <v>0.42</v>
      </c>
      <c r="F391" s="14">
        <v>4243.68</v>
      </c>
      <c r="G391" s="13">
        <v>0.02</v>
      </c>
      <c r="H391" s="12">
        <v>7409.36</v>
      </c>
      <c r="I391" s="13">
        <v>0.04</v>
      </c>
      <c r="J391" s="14">
        <v>40802.01</v>
      </c>
      <c r="K391" s="13">
        <v>0.23</v>
      </c>
      <c r="L391" s="14">
        <v>12861.8</v>
      </c>
      <c r="M391" s="13">
        <v>0.07</v>
      </c>
      <c r="N391" s="14">
        <v>3730.61</v>
      </c>
      <c r="O391" s="13">
        <v>0.02</v>
      </c>
      <c r="P391" s="14">
        <v>35270.62</v>
      </c>
      <c r="Q391" s="13">
        <v>0.2</v>
      </c>
      <c r="S391" s="15">
        <v>0</v>
      </c>
      <c r="T391" s="16">
        <f t="shared" si="5"/>
        <v>179859.56999999998</v>
      </c>
    </row>
    <row r="392" spans="1:20" ht="12.75">
      <c r="A392" s="4" t="s">
        <v>441</v>
      </c>
      <c r="B392" s="4" t="s">
        <v>52</v>
      </c>
      <c r="C392" s="4" t="s">
        <v>25</v>
      </c>
      <c r="D392" s="12">
        <v>5664.27</v>
      </c>
      <c r="E392" s="13">
        <v>0.03</v>
      </c>
      <c r="F392" s="5">
        <v>374.12</v>
      </c>
      <c r="G392" s="13">
        <v>0</v>
      </c>
      <c r="H392" s="12">
        <v>1738.1</v>
      </c>
      <c r="I392" s="13">
        <v>0.01</v>
      </c>
      <c r="J392" s="14">
        <v>10646.34</v>
      </c>
      <c r="K392" s="13">
        <v>0.06</v>
      </c>
      <c r="L392" s="14">
        <v>64500</v>
      </c>
      <c r="M392" s="13">
        <v>0.36</v>
      </c>
      <c r="N392" s="14">
        <v>8000</v>
      </c>
      <c r="O392" s="13">
        <v>0.04</v>
      </c>
      <c r="P392" s="14">
        <v>89066.37</v>
      </c>
      <c r="Q392" s="13">
        <v>0.49</v>
      </c>
      <c r="S392" s="15">
        <v>0</v>
      </c>
      <c r="T392" s="16">
        <f t="shared" si="5"/>
        <v>179989.2</v>
      </c>
    </row>
    <row r="393" spans="1:20" ht="12.75">
      <c r="A393" s="4" t="s">
        <v>442</v>
      </c>
      <c r="B393" s="4" t="s">
        <v>21</v>
      </c>
      <c r="C393" s="4" t="s">
        <v>74</v>
      </c>
      <c r="D393" s="12">
        <v>14420.73</v>
      </c>
      <c r="E393" s="13">
        <v>0.1</v>
      </c>
      <c r="F393" s="5">
        <v>0</v>
      </c>
      <c r="G393" s="13">
        <v>0</v>
      </c>
      <c r="H393" s="4">
        <v>0</v>
      </c>
      <c r="I393" s="13">
        <v>0</v>
      </c>
      <c r="J393" s="14">
        <v>36575.58</v>
      </c>
      <c r="K393" s="13">
        <v>0.26</v>
      </c>
      <c r="L393" s="5">
        <v>0</v>
      </c>
      <c r="M393" s="13">
        <v>0</v>
      </c>
      <c r="N393" s="5">
        <v>0</v>
      </c>
      <c r="O393" s="13">
        <v>0</v>
      </c>
      <c r="P393" s="14">
        <v>91202</v>
      </c>
      <c r="Q393" s="13">
        <v>0.64</v>
      </c>
      <c r="S393" s="15">
        <v>0</v>
      </c>
      <c r="T393" s="16">
        <f t="shared" si="5"/>
        <v>142198.31</v>
      </c>
    </row>
    <row r="394" spans="1:20" ht="12.75">
      <c r="A394" s="4" t="s">
        <v>443</v>
      </c>
      <c r="B394" s="4" t="s">
        <v>19</v>
      </c>
      <c r="C394" s="4" t="s">
        <v>121</v>
      </c>
      <c r="D394" s="12">
        <v>33060.75</v>
      </c>
      <c r="E394" s="13">
        <v>0.19</v>
      </c>
      <c r="F394" s="5">
        <v>473.8</v>
      </c>
      <c r="G394" s="13">
        <v>0</v>
      </c>
      <c r="H394" s="12">
        <v>4460</v>
      </c>
      <c r="I394" s="13">
        <v>0.02</v>
      </c>
      <c r="J394" s="14">
        <v>30722.21</v>
      </c>
      <c r="K394" s="13">
        <v>0.17</v>
      </c>
      <c r="L394" s="14">
        <v>71365</v>
      </c>
      <c r="M394" s="13">
        <v>0.4</v>
      </c>
      <c r="N394" s="14">
        <v>8800</v>
      </c>
      <c r="O394" s="13">
        <v>0.05</v>
      </c>
      <c r="P394" s="14">
        <v>29572.09</v>
      </c>
      <c r="Q394" s="13">
        <v>0.17</v>
      </c>
      <c r="S394" s="15">
        <v>0</v>
      </c>
      <c r="T394" s="16">
        <f t="shared" si="5"/>
        <v>178453.85</v>
      </c>
    </row>
    <row r="395" spans="1:20" ht="12.75">
      <c r="A395" s="4" t="s">
        <v>444</v>
      </c>
      <c r="B395" s="4" t="s">
        <v>33</v>
      </c>
      <c r="C395" s="4" t="s">
        <v>65</v>
      </c>
      <c r="D395" s="12">
        <v>5377.23</v>
      </c>
      <c r="E395" s="13">
        <v>0.03</v>
      </c>
      <c r="F395" s="5">
        <v>858</v>
      </c>
      <c r="G395" s="13">
        <v>0</v>
      </c>
      <c r="H395" s="4">
        <v>938.81</v>
      </c>
      <c r="I395" s="13">
        <v>0.01</v>
      </c>
      <c r="J395" s="14">
        <v>53999.97</v>
      </c>
      <c r="K395" s="13">
        <v>0.3</v>
      </c>
      <c r="L395" s="5">
        <v>0</v>
      </c>
      <c r="M395" s="13">
        <v>0</v>
      </c>
      <c r="N395" s="14">
        <v>12400</v>
      </c>
      <c r="O395" s="13">
        <v>0.07</v>
      </c>
      <c r="P395" s="14">
        <v>106425.99</v>
      </c>
      <c r="Q395" s="13">
        <v>0.59</v>
      </c>
      <c r="S395" s="15">
        <v>0</v>
      </c>
      <c r="T395" s="16">
        <f aca="true" t="shared" si="6" ref="T395:T458">D395+F395+H395+J395+L395+N395+P395+R395</f>
        <v>180000</v>
      </c>
    </row>
    <row r="396" spans="1:20" ht="12.75">
      <c r="A396" s="4" t="s">
        <v>445</v>
      </c>
      <c r="B396" s="4" t="s">
        <v>18</v>
      </c>
      <c r="C396" s="4" t="s">
        <v>131</v>
      </c>
      <c r="D396" s="12">
        <v>68728.26</v>
      </c>
      <c r="E396" s="13">
        <v>0.46</v>
      </c>
      <c r="F396" s="14">
        <v>3878</v>
      </c>
      <c r="G396" s="13">
        <v>0.03</v>
      </c>
      <c r="H396" s="4">
        <v>0</v>
      </c>
      <c r="I396" s="13">
        <v>0</v>
      </c>
      <c r="J396" s="14">
        <v>8459.98</v>
      </c>
      <c r="K396" s="13">
        <v>0.06</v>
      </c>
      <c r="L396" s="14">
        <v>24518</v>
      </c>
      <c r="M396" s="13">
        <v>0.16</v>
      </c>
      <c r="N396" s="14">
        <v>3780</v>
      </c>
      <c r="O396" s="13">
        <v>0.03</v>
      </c>
      <c r="P396" s="14">
        <v>39600</v>
      </c>
      <c r="Q396" s="13">
        <v>0.27</v>
      </c>
      <c r="S396" s="15">
        <v>0</v>
      </c>
      <c r="T396" s="16">
        <f t="shared" si="6"/>
        <v>148964.24</v>
      </c>
    </row>
    <row r="397" spans="1:20" ht="12.75">
      <c r="A397" s="4" t="s">
        <v>446</v>
      </c>
      <c r="B397" s="4" t="s">
        <v>18</v>
      </c>
      <c r="C397" s="4" t="s">
        <v>202</v>
      </c>
      <c r="D397" s="12">
        <v>18689.43</v>
      </c>
      <c r="E397" s="13">
        <v>0.11</v>
      </c>
      <c r="F397" s="14">
        <v>4651.36</v>
      </c>
      <c r="G397" s="13">
        <v>0.03</v>
      </c>
      <c r="H397" s="12">
        <v>7863.8</v>
      </c>
      <c r="I397" s="13">
        <v>0.04</v>
      </c>
      <c r="J397" s="14">
        <v>36275.39</v>
      </c>
      <c r="K397" s="13">
        <v>0.2</v>
      </c>
      <c r="L397" s="14">
        <v>25900</v>
      </c>
      <c r="M397" s="13">
        <v>0.15</v>
      </c>
      <c r="N397" s="14">
        <v>54246.9</v>
      </c>
      <c r="O397" s="13">
        <v>0.3</v>
      </c>
      <c r="P397" s="14">
        <v>30304.38</v>
      </c>
      <c r="Q397" s="13">
        <v>0.17</v>
      </c>
      <c r="S397" s="15">
        <v>0</v>
      </c>
      <c r="T397" s="16">
        <f t="shared" si="6"/>
        <v>177931.26</v>
      </c>
    </row>
    <row r="398" spans="1:20" ht="12.75">
      <c r="A398" s="4" t="s">
        <v>447</v>
      </c>
      <c r="B398" s="4" t="s">
        <v>24</v>
      </c>
      <c r="C398" s="4" t="s">
        <v>238</v>
      </c>
      <c r="D398" s="12">
        <v>30106.04</v>
      </c>
      <c r="E398" s="13">
        <v>0.17</v>
      </c>
      <c r="F398" s="14">
        <v>7908.6</v>
      </c>
      <c r="G398" s="13">
        <v>0.05</v>
      </c>
      <c r="H398" s="12">
        <v>8840</v>
      </c>
      <c r="I398" s="13">
        <v>0.05</v>
      </c>
      <c r="J398" s="14">
        <v>36602.64</v>
      </c>
      <c r="K398" s="13">
        <v>0.21</v>
      </c>
      <c r="L398" s="5">
        <v>0</v>
      </c>
      <c r="M398" s="13">
        <v>0</v>
      </c>
      <c r="N398" s="14">
        <v>7500</v>
      </c>
      <c r="O398" s="13">
        <v>0.04</v>
      </c>
      <c r="P398" s="14">
        <v>81850.53</v>
      </c>
      <c r="Q398" s="13">
        <v>0.47</v>
      </c>
      <c r="S398" s="15">
        <v>0</v>
      </c>
      <c r="T398" s="16">
        <f t="shared" si="6"/>
        <v>172807.81</v>
      </c>
    </row>
    <row r="399" spans="1:20" ht="12.75">
      <c r="A399" s="4" t="s">
        <v>448</v>
      </c>
      <c r="B399" s="4" t="s">
        <v>31</v>
      </c>
      <c r="C399" s="4" t="s">
        <v>96</v>
      </c>
      <c r="D399" s="4">
        <v>0</v>
      </c>
      <c r="E399" s="13">
        <v>0</v>
      </c>
      <c r="F399" s="5">
        <v>0</v>
      </c>
      <c r="G399" s="13">
        <v>0</v>
      </c>
      <c r="H399" s="4">
        <v>0</v>
      </c>
      <c r="I399" s="13">
        <v>0</v>
      </c>
      <c r="J399" s="14">
        <v>32866.22</v>
      </c>
      <c r="K399" s="13">
        <v>0.18</v>
      </c>
      <c r="L399" s="14">
        <v>60000</v>
      </c>
      <c r="M399" s="13">
        <v>0.34</v>
      </c>
      <c r="N399" s="5">
        <v>0</v>
      </c>
      <c r="O399" s="13">
        <v>0</v>
      </c>
      <c r="P399" s="14">
        <v>85558.17</v>
      </c>
      <c r="Q399" s="13">
        <v>0.48</v>
      </c>
      <c r="S399" s="15">
        <v>0</v>
      </c>
      <c r="T399" s="16">
        <f t="shared" si="6"/>
        <v>178424.39</v>
      </c>
    </row>
    <row r="400" spans="1:20" ht="12.75">
      <c r="A400" s="4" t="s">
        <v>449</v>
      </c>
      <c r="B400" s="4" t="s">
        <v>24</v>
      </c>
      <c r="C400" s="4" t="s">
        <v>28</v>
      </c>
      <c r="D400" s="12">
        <v>60163.21</v>
      </c>
      <c r="E400" s="13">
        <v>0.33</v>
      </c>
      <c r="F400" s="14">
        <v>1201.46</v>
      </c>
      <c r="G400" s="13">
        <v>0.01</v>
      </c>
      <c r="H400" s="12">
        <v>4265.12</v>
      </c>
      <c r="I400" s="13">
        <v>0.02</v>
      </c>
      <c r="J400" s="14">
        <v>43451.32</v>
      </c>
      <c r="K400" s="13">
        <v>0.24</v>
      </c>
      <c r="L400" s="14">
        <v>27137.53</v>
      </c>
      <c r="M400" s="13">
        <v>0.15</v>
      </c>
      <c r="N400" s="14">
        <v>25374.03</v>
      </c>
      <c r="O400" s="13">
        <v>0.14</v>
      </c>
      <c r="P400" s="14">
        <v>18119.42</v>
      </c>
      <c r="Q400" s="13">
        <v>0.1</v>
      </c>
      <c r="R400" s="5">
        <v>210</v>
      </c>
      <c r="S400" s="15">
        <v>0</v>
      </c>
      <c r="T400" s="16">
        <f t="shared" si="6"/>
        <v>179922.08999999997</v>
      </c>
    </row>
    <row r="401" spans="1:20" ht="12.75">
      <c r="A401" s="4" t="s">
        <v>450</v>
      </c>
      <c r="B401" s="4" t="s">
        <v>21</v>
      </c>
      <c r="C401" s="4" t="s">
        <v>19</v>
      </c>
      <c r="D401" s="12">
        <v>43827.04</v>
      </c>
      <c r="E401" s="13">
        <v>0.25</v>
      </c>
      <c r="F401" s="14">
        <v>3002.06</v>
      </c>
      <c r="G401" s="13">
        <v>0.02</v>
      </c>
      <c r="H401" s="12">
        <v>4209.79</v>
      </c>
      <c r="I401" s="13">
        <v>0.02</v>
      </c>
      <c r="J401" s="14">
        <v>45458.14</v>
      </c>
      <c r="K401" s="13">
        <v>0.25</v>
      </c>
      <c r="L401" s="5">
        <v>0</v>
      </c>
      <c r="M401" s="13">
        <v>0</v>
      </c>
      <c r="N401" s="14">
        <v>2250</v>
      </c>
      <c r="O401" s="13">
        <v>0.01</v>
      </c>
      <c r="P401" s="14">
        <v>79701.47</v>
      </c>
      <c r="Q401" s="13">
        <v>0.45</v>
      </c>
      <c r="S401" s="15">
        <v>0</v>
      </c>
      <c r="T401" s="16">
        <f t="shared" si="6"/>
        <v>178448.5</v>
      </c>
    </row>
    <row r="402" spans="1:20" ht="12.75">
      <c r="A402" s="4" t="s">
        <v>451</v>
      </c>
      <c r="B402" s="4" t="s">
        <v>21</v>
      </c>
      <c r="C402" s="4" t="s">
        <v>103</v>
      </c>
      <c r="D402" s="4">
        <v>0</v>
      </c>
      <c r="E402" s="13">
        <v>0</v>
      </c>
      <c r="F402" s="5">
        <v>0</v>
      </c>
      <c r="G402" s="13">
        <v>0</v>
      </c>
      <c r="H402" s="4">
        <v>0</v>
      </c>
      <c r="I402" s="13">
        <v>0</v>
      </c>
      <c r="J402" s="14">
        <v>51970.84</v>
      </c>
      <c r="K402" s="13">
        <v>0.29</v>
      </c>
      <c r="L402" s="14">
        <v>127718.84</v>
      </c>
      <c r="M402" s="13">
        <v>0.71</v>
      </c>
      <c r="N402" s="5">
        <v>0</v>
      </c>
      <c r="O402" s="13">
        <v>0</v>
      </c>
      <c r="P402" s="5">
        <v>310.32</v>
      </c>
      <c r="Q402" s="13">
        <v>0</v>
      </c>
      <c r="S402" s="15">
        <v>0</v>
      </c>
      <c r="T402" s="16">
        <f t="shared" si="6"/>
        <v>180000</v>
      </c>
    </row>
    <row r="403" spans="1:20" ht="12.75">
      <c r="A403" s="4" t="s">
        <v>452</v>
      </c>
      <c r="B403" s="4" t="s">
        <v>18</v>
      </c>
      <c r="C403" s="4" t="s">
        <v>25</v>
      </c>
      <c r="D403" s="4">
        <v>0</v>
      </c>
      <c r="E403" s="13">
        <v>0</v>
      </c>
      <c r="F403" s="5">
        <v>0</v>
      </c>
      <c r="G403" s="13">
        <v>0</v>
      </c>
      <c r="H403" s="4">
        <v>0</v>
      </c>
      <c r="I403" s="13">
        <v>0</v>
      </c>
      <c r="J403" s="14">
        <v>33079.54</v>
      </c>
      <c r="K403" s="13">
        <v>0.18</v>
      </c>
      <c r="L403" s="14">
        <v>73240</v>
      </c>
      <c r="M403" s="13">
        <v>0.41</v>
      </c>
      <c r="N403" s="14">
        <v>41465</v>
      </c>
      <c r="O403" s="13">
        <v>0.23</v>
      </c>
      <c r="P403" s="14">
        <v>31423.41</v>
      </c>
      <c r="Q403" s="13">
        <v>0.18</v>
      </c>
      <c r="S403" s="15">
        <v>0</v>
      </c>
      <c r="T403" s="16">
        <f t="shared" si="6"/>
        <v>179207.95</v>
      </c>
    </row>
    <row r="404" spans="1:20" ht="12.75">
      <c r="A404" s="4" t="s">
        <v>453</v>
      </c>
      <c r="B404" s="4" t="s">
        <v>44</v>
      </c>
      <c r="C404" s="4" t="s">
        <v>41</v>
      </c>
      <c r="D404" s="12">
        <v>9630</v>
      </c>
      <c r="E404" s="13">
        <v>0.05</v>
      </c>
      <c r="F404" s="5">
        <v>582.88</v>
      </c>
      <c r="G404" s="13">
        <v>0</v>
      </c>
      <c r="H404" s="12">
        <v>4460</v>
      </c>
      <c r="I404" s="13">
        <v>0.02</v>
      </c>
      <c r="J404" s="14">
        <v>13591.93</v>
      </c>
      <c r="K404" s="13">
        <v>0.08</v>
      </c>
      <c r="L404" s="14">
        <v>60120</v>
      </c>
      <c r="M404" s="13">
        <v>0.33</v>
      </c>
      <c r="N404" s="5">
        <v>0</v>
      </c>
      <c r="O404" s="13">
        <v>0</v>
      </c>
      <c r="P404" s="14">
        <v>91528.55</v>
      </c>
      <c r="Q404" s="13">
        <v>0.51</v>
      </c>
      <c r="S404" s="15">
        <v>0</v>
      </c>
      <c r="T404" s="16">
        <f t="shared" si="6"/>
        <v>179913.36</v>
      </c>
    </row>
    <row r="405" spans="1:20" ht="12.75">
      <c r="A405" s="4" t="s">
        <v>454</v>
      </c>
      <c r="B405" s="4" t="s">
        <v>21</v>
      </c>
      <c r="C405" s="4" t="s">
        <v>19</v>
      </c>
      <c r="D405" s="12">
        <v>34124.97</v>
      </c>
      <c r="E405" s="13">
        <v>0.44</v>
      </c>
      <c r="F405" s="5">
        <v>762.75</v>
      </c>
      <c r="G405" s="13">
        <v>0.01</v>
      </c>
      <c r="H405" s="12">
        <v>2280.53</v>
      </c>
      <c r="I405" s="13">
        <v>0.03</v>
      </c>
      <c r="J405" s="14">
        <v>35022.85</v>
      </c>
      <c r="K405" s="13">
        <v>0.45</v>
      </c>
      <c r="L405" s="5">
        <v>0</v>
      </c>
      <c r="M405" s="13">
        <v>0</v>
      </c>
      <c r="N405" s="14">
        <v>2200.37</v>
      </c>
      <c r="O405" s="13">
        <v>0.03</v>
      </c>
      <c r="P405" s="14">
        <v>3239.23</v>
      </c>
      <c r="Q405" s="13">
        <v>0.04</v>
      </c>
      <c r="S405" s="15">
        <v>0</v>
      </c>
      <c r="T405" s="16">
        <f t="shared" si="6"/>
        <v>77630.7</v>
      </c>
    </row>
    <row r="406" spans="1:20" ht="12.75">
      <c r="A406" s="4" t="s">
        <v>455</v>
      </c>
      <c r="B406" s="4" t="s">
        <v>21</v>
      </c>
      <c r="C406" s="4" t="s">
        <v>25</v>
      </c>
      <c r="D406" s="12">
        <v>0</v>
      </c>
      <c r="E406" s="13">
        <v>0</v>
      </c>
      <c r="F406" s="5">
        <v>0</v>
      </c>
      <c r="G406" s="13">
        <v>0</v>
      </c>
      <c r="H406" s="12">
        <v>0</v>
      </c>
      <c r="I406" s="13">
        <v>0</v>
      </c>
      <c r="J406" s="14">
        <v>50</v>
      </c>
      <c r="K406" s="13">
        <v>0.08</v>
      </c>
      <c r="L406" s="14">
        <v>560</v>
      </c>
      <c r="M406" s="13">
        <v>0.92</v>
      </c>
      <c r="N406" s="14">
        <v>0</v>
      </c>
      <c r="O406" s="13">
        <v>0</v>
      </c>
      <c r="P406" s="14">
        <v>0</v>
      </c>
      <c r="Q406" s="13">
        <v>0</v>
      </c>
      <c r="S406" s="15">
        <v>0</v>
      </c>
      <c r="T406" s="16">
        <f t="shared" si="6"/>
        <v>610</v>
      </c>
    </row>
    <row r="407" spans="1:20" ht="12.75">
      <c r="A407" s="4" t="s">
        <v>456</v>
      </c>
      <c r="B407" s="4" t="s">
        <v>18</v>
      </c>
      <c r="C407" s="4" t="s">
        <v>38</v>
      </c>
      <c r="D407" s="4">
        <v>0</v>
      </c>
      <c r="E407" s="13">
        <v>0</v>
      </c>
      <c r="F407" s="5">
        <v>338.52</v>
      </c>
      <c r="G407" s="13">
        <v>0</v>
      </c>
      <c r="H407" s="4">
        <v>0</v>
      </c>
      <c r="I407" s="13">
        <v>0</v>
      </c>
      <c r="J407" s="14">
        <v>13622.85</v>
      </c>
      <c r="K407" s="13">
        <v>0.16</v>
      </c>
      <c r="L407" s="5">
        <v>0</v>
      </c>
      <c r="M407" s="13">
        <v>0</v>
      </c>
      <c r="N407" s="5">
        <v>0</v>
      </c>
      <c r="O407" s="13">
        <v>0</v>
      </c>
      <c r="P407" s="14">
        <v>71103.9</v>
      </c>
      <c r="Q407" s="13">
        <v>0.84</v>
      </c>
      <c r="S407" s="15">
        <v>0</v>
      </c>
      <c r="T407" s="16">
        <f t="shared" si="6"/>
        <v>85065.26999999999</v>
      </c>
    </row>
    <row r="408" spans="1:20" ht="12.75">
      <c r="A408" s="4" t="s">
        <v>457</v>
      </c>
      <c r="B408" s="4" t="s">
        <v>21</v>
      </c>
      <c r="C408" s="4" t="s">
        <v>202</v>
      </c>
      <c r="D408" s="12">
        <v>4159.65</v>
      </c>
      <c r="E408" s="13">
        <v>0.02</v>
      </c>
      <c r="F408" s="14">
        <v>1380</v>
      </c>
      <c r="G408" s="13">
        <v>0.01</v>
      </c>
      <c r="H408" s="12">
        <v>1236.41</v>
      </c>
      <c r="I408" s="13">
        <v>0.01</v>
      </c>
      <c r="J408" s="14">
        <v>53961.42</v>
      </c>
      <c r="K408" s="13">
        <v>0.3</v>
      </c>
      <c r="L408" s="5">
        <v>0</v>
      </c>
      <c r="M408" s="13">
        <v>0</v>
      </c>
      <c r="N408" s="14">
        <v>28524</v>
      </c>
      <c r="O408" s="13">
        <v>0.16</v>
      </c>
      <c r="P408" s="14">
        <v>90735.19</v>
      </c>
      <c r="Q408" s="13">
        <v>0.5</v>
      </c>
      <c r="S408" s="15">
        <v>0</v>
      </c>
      <c r="T408" s="16">
        <f t="shared" si="6"/>
        <v>179996.66999999998</v>
      </c>
    </row>
    <row r="409" spans="1:20" ht="12.75">
      <c r="A409" s="4" t="s">
        <v>458</v>
      </c>
      <c r="B409" s="4" t="s">
        <v>31</v>
      </c>
      <c r="C409" s="4" t="s">
        <v>50</v>
      </c>
      <c r="D409" s="12">
        <v>51171.51</v>
      </c>
      <c r="E409" s="13">
        <v>0.3</v>
      </c>
      <c r="F409" s="14">
        <v>1835.82</v>
      </c>
      <c r="G409" s="13">
        <v>0.01</v>
      </c>
      <c r="H409" s="12">
        <v>52366.43</v>
      </c>
      <c r="I409" s="13">
        <v>0.3</v>
      </c>
      <c r="J409" s="14">
        <v>30820.86</v>
      </c>
      <c r="K409" s="13">
        <v>0.18</v>
      </c>
      <c r="L409" s="14">
        <v>18000</v>
      </c>
      <c r="M409" s="13">
        <v>0.1</v>
      </c>
      <c r="N409" s="14">
        <v>7500</v>
      </c>
      <c r="O409" s="13">
        <v>0.04</v>
      </c>
      <c r="P409" s="14">
        <v>10244.42</v>
      </c>
      <c r="Q409" s="13">
        <v>0.06</v>
      </c>
      <c r="S409" s="15">
        <v>0</v>
      </c>
      <c r="T409" s="16">
        <f t="shared" si="6"/>
        <v>171939.04</v>
      </c>
    </row>
    <row r="410" spans="1:20" ht="12.75">
      <c r="A410" s="4" t="s">
        <v>459</v>
      </c>
      <c r="B410" s="4" t="s">
        <v>48</v>
      </c>
      <c r="C410" s="4" t="s">
        <v>41</v>
      </c>
      <c r="D410" s="4">
        <v>0</v>
      </c>
      <c r="E410" s="13">
        <v>0</v>
      </c>
      <c r="F410" s="5">
        <v>0</v>
      </c>
      <c r="G410" s="13">
        <v>0</v>
      </c>
      <c r="H410" s="4">
        <v>0</v>
      </c>
      <c r="I410" s="13">
        <v>0</v>
      </c>
      <c r="J410" s="14">
        <v>27962.61</v>
      </c>
      <c r="K410" s="13">
        <v>0.16</v>
      </c>
      <c r="L410" s="14">
        <v>15898.79</v>
      </c>
      <c r="M410" s="13">
        <v>0.09</v>
      </c>
      <c r="N410" s="14">
        <v>3500</v>
      </c>
      <c r="O410" s="13">
        <v>0.02</v>
      </c>
      <c r="P410" s="14">
        <v>125321.53</v>
      </c>
      <c r="Q410" s="13">
        <v>0.73</v>
      </c>
      <c r="S410" s="15">
        <v>0</v>
      </c>
      <c r="T410" s="16">
        <f t="shared" si="6"/>
        <v>172682.93</v>
      </c>
    </row>
    <row r="411" spans="1:20" ht="12.75">
      <c r="A411" s="4" t="s">
        <v>460</v>
      </c>
      <c r="B411" s="4" t="s">
        <v>48</v>
      </c>
      <c r="C411" s="4" t="s">
        <v>50</v>
      </c>
      <c r="D411" s="12">
        <v>23663</v>
      </c>
      <c r="E411" s="13">
        <v>0.13</v>
      </c>
      <c r="F411" s="5">
        <v>323.4</v>
      </c>
      <c r="G411" s="13">
        <v>0</v>
      </c>
      <c r="H411" s="4">
        <v>364.56</v>
      </c>
      <c r="I411" s="13">
        <v>0</v>
      </c>
      <c r="J411" s="14">
        <v>21874.61</v>
      </c>
      <c r="K411" s="13">
        <v>0.12</v>
      </c>
      <c r="L411" s="14">
        <v>61500</v>
      </c>
      <c r="M411" s="13">
        <v>0.35</v>
      </c>
      <c r="N411" s="14">
        <v>50000</v>
      </c>
      <c r="O411" s="13">
        <v>0.28</v>
      </c>
      <c r="P411" s="14">
        <v>19280.9</v>
      </c>
      <c r="Q411" s="13">
        <v>0.11</v>
      </c>
      <c r="S411" s="15">
        <v>0</v>
      </c>
      <c r="T411" s="16">
        <f t="shared" si="6"/>
        <v>177006.47</v>
      </c>
    </row>
    <row r="412" spans="1:20" ht="12.75">
      <c r="A412" s="4" t="s">
        <v>461</v>
      </c>
      <c r="B412" s="4" t="s">
        <v>31</v>
      </c>
      <c r="C412" s="4" t="s">
        <v>28</v>
      </c>
      <c r="D412" s="12">
        <v>64584.58</v>
      </c>
      <c r="E412" s="13">
        <v>0.36</v>
      </c>
      <c r="F412" s="14">
        <v>11597.39</v>
      </c>
      <c r="G412" s="13">
        <v>0.06</v>
      </c>
      <c r="H412" s="12">
        <v>5046.73</v>
      </c>
      <c r="I412" s="13">
        <v>0.03</v>
      </c>
      <c r="J412" s="14">
        <v>18773.85</v>
      </c>
      <c r="K412" s="13">
        <v>0.1</v>
      </c>
      <c r="L412" s="14">
        <v>1720</v>
      </c>
      <c r="M412" s="13">
        <v>0.01</v>
      </c>
      <c r="N412" s="5">
        <v>586</v>
      </c>
      <c r="O412" s="13">
        <v>0</v>
      </c>
      <c r="P412" s="14">
        <v>77435.5</v>
      </c>
      <c r="Q412" s="13">
        <v>0.43</v>
      </c>
      <c r="S412" s="15">
        <v>0</v>
      </c>
      <c r="T412" s="16">
        <f t="shared" si="6"/>
        <v>179744.05</v>
      </c>
    </row>
    <row r="413" spans="1:20" ht="12.75">
      <c r="A413" s="4" t="s">
        <v>462</v>
      </c>
      <c r="B413" s="4" t="s">
        <v>21</v>
      </c>
      <c r="C413" s="4" t="s">
        <v>68</v>
      </c>
      <c r="D413" s="12">
        <v>0</v>
      </c>
      <c r="E413" s="13">
        <v>0</v>
      </c>
      <c r="F413" s="14">
        <v>242.25</v>
      </c>
      <c r="G413" s="13">
        <v>0</v>
      </c>
      <c r="H413" s="12">
        <v>275.07</v>
      </c>
      <c r="I413" s="13">
        <v>0</v>
      </c>
      <c r="J413" s="14">
        <v>8576.77</v>
      </c>
      <c r="K413" s="13">
        <v>0.09</v>
      </c>
      <c r="L413" s="14">
        <v>48700</v>
      </c>
      <c r="M413" s="13">
        <v>0.49</v>
      </c>
      <c r="N413" s="14">
        <v>29000</v>
      </c>
      <c r="O413" s="13">
        <v>0.29</v>
      </c>
      <c r="P413" s="14">
        <v>12530.86</v>
      </c>
      <c r="Q413" s="13">
        <v>0.13</v>
      </c>
      <c r="S413" s="15">
        <v>0</v>
      </c>
      <c r="T413" s="16">
        <f t="shared" si="6"/>
        <v>99324.95</v>
      </c>
    </row>
    <row r="414" spans="1:20" ht="12.75">
      <c r="A414" s="4" t="s">
        <v>463</v>
      </c>
      <c r="B414" s="4" t="s">
        <v>31</v>
      </c>
      <c r="C414" s="4" t="s">
        <v>22</v>
      </c>
      <c r="D414" s="4">
        <v>0</v>
      </c>
      <c r="E414" s="5" t="s">
        <v>39</v>
      </c>
      <c r="F414" s="5">
        <v>0</v>
      </c>
      <c r="G414" s="5" t="s">
        <v>39</v>
      </c>
      <c r="H414" s="4">
        <v>0</v>
      </c>
      <c r="I414" s="5" t="s">
        <v>39</v>
      </c>
      <c r="J414" s="5">
        <v>0</v>
      </c>
      <c r="K414" s="5" t="s">
        <v>39</v>
      </c>
      <c r="L414" s="5">
        <v>0</v>
      </c>
      <c r="M414" s="5" t="s">
        <v>39</v>
      </c>
      <c r="N414" s="5">
        <v>0</v>
      </c>
      <c r="O414" s="5" t="s">
        <v>39</v>
      </c>
      <c r="P414" s="5">
        <v>0</v>
      </c>
      <c r="Q414" s="5" t="s">
        <v>39</v>
      </c>
      <c r="S414" t="s">
        <v>39</v>
      </c>
      <c r="T414" s="16">
        <f t="shared" si="6"/>
        <v>0</v>
      </c>
    </row>
    <row r="415" spans="1:20" ht="12.75">
      <c r="A415" s="4" t="s">
        <v>464</v>
      </c>
      <c r="B415" s="4" t="s">
        <v>18</v>
      </c>
      <c r="C415" s="4" t="s">
        <v>22</v>
      </c>
      <c r="D415" s="12">
        <v>52040.34</v>
      </c>
      <c r="E415" s="13">
        <v>0.29</v>
      </c>
      <c r="F415" s="14">
        <v>6739.75</v>
      </c>
      <c r="G415" s="13">
        <v>0.04</v>
      </c>
      <c r="H415" s="12">
        <v>24212.59</v>
      </c>
      <c r="I415" s="13">
        <v>0.13</v>
      </c>
      <c r="J415" s="14">
        <v>36590.63</v>
      </c>
      <c r="K415" s="13">
        <v>0.2</v>
      </c>
      <c r="L415" s="14">
        <v>26559</v>
      </c>
      <c r="M415" s="13">
        <v>0.15</v>
      </c>
      <c r="N415" s="14">
        <v>12203.5</v>
      </c>
      <c r="O415" s="13">
        <v>0.07</v>
      </c>
      <c r="P415" s="14">
        <v>21398.62</v>
      </c>
      <c r="Q415" s="13">
        <v>0.12</v>
      </c>
      <c r="R415" s="5">
        <v>123.56</v>
      </c>
      <c r="S415" s="15">
        <v>0</v>
      </c>
      <c r="T415" s="16">
        <f t="shared" si="6"/>
        <v>179867.99</v>
      </c>
    </row>
    <row r="416" spans="1:20" ht="12.75">
      <c r="A416" s="4" t="s">
        <v>465</v>
      </c>
      <c r="B416" s="4" t="s">
        <v>21</v>
      </c>
      <c r="C416" s="4" t="s">
        <v>68</v>
      </c>
      <c r="D416" s="4">
        <v>727.19</v>
      </c>
      <c r="E416" s="13">
        <v>0</v>
      </c>
      <c r="F416" s="14">
        <v>2684.58</v>
      </c>
      <c r="G416" s="13">
        <v>0.01</v>
      </c>
      <c r="H416" s="12">
        <v>12411.72</v>
      </c>
      <c r="I416" s="13">
        <v>0.07</v>
      </c>
      <c r="J416" s="14">
        <v>16609.23</v>
      </c>
      <c r="K416" s="13">
        <v>0.09</v>
      </c>
      <c r="L416" s="14">
        <v>65140</v>
      </c>
      <c r="M416" s="13">
        <v>0.36</v>
      </c>
      <c r="N416" s="14">
        <v>16970</v>
      </c>
      <c r="O416" s="13">
        <v>0.09</v>
      </c>
      <c r="P416" s="14">
        <v>65382.68</v>
      </c>
      <c r="Q416" s="13">
        <v>0.36</v>
      </c>
      <c r="S416" s="15">
        <v>0</v>
      </c>
      <c r="T416" s="16">
        <f t="shared" si="6"/>
        <v>179925.4</v>
      </c>
    </row>
    <row r="417" spans="1:20" ht="12.75">
      <c r="A417" s="4" t="s">
        <v>466</v>
      </c>
      <c r="B417" s="4" t="s">
        <v>18</v>
      </c>
      <c r="C417" s="4" t="s">
        <v>55</v>
      </c>
      <c r="D417" s="12">
        <v>25618.72</v>
      </c>
      <c r="E417" s="13">
        <v>0.14</v>
      </c>
      <c r="F417" s="5">
        <v>0</v>
      </c>
      <c r="G417" s="13">
        <v>0</v>
      </c>
      <c r="H417" s="4">
        <v>0</v>
      </c>
      <c r="I417" s="13">
        <v>0</v>
      </c>
      <c r="J417" s="14">
        <v>47675.48</v>
      </c>
      <c r="K417" s="13">
        <v>0.26</v>
      </c>
      <c r="L417" s="14">
        <v>103800</v>
      </c>
      <c r="M417" s="13">
        <v>0.58</v>
      </c>
      <c r="N417" s="5">
        <v>0</v>
      </c>
      <c r="O417" s="13">
        <v>0</v>
      </c>
      <c r="P417" s="14">
        <v>2905.8</v>
      </c>
      <c r="Q417" s="13">
        <v>0.02</v>
      </c>
      <c r="S417" s="15">
        <v>0</v>
      </c>
      <c r="T417" s="16">
        <f t="shared" si="6"/>
        <v>180000</v>
      </c>
    </row>
    <row r="418" spans="1:20" ht="12.75">
      <c r="A418" s="4" t="s">
        <v>467</v>
      </c>
      <c r="B418" s="4" t="s">
        <v>33</v>
      </c>
      <c r="C418" s="4" t="s">
        <v>16</v>
      </c>
      <c r="D418" s="4">
        <v>0</v>
      </c>
      <c r="E418" s="5" t="s">
        <v>39</v>
      </c>
      <c r="F418" s="5">
        <v>0</v>
      </c>
      <c r="G418" s="5" t="s">
        <v>39</v>
      </c>
      <c r="H418" s="4">
        <v>0</v>
      </c>
      <c r="I418" s="5" t="s">
        <v>39</v>
      </c>
      <c r="J418" s="5">
        <v>0</v>
      </c>
      <c r="K418" s="5" t="s">
        <v>39</v>
      </c>
      <c r="L418" s="5">
        <v>0</v>
      </c>
      <c r="M418" s="5" t="s">
        <v>39</v>
      </c>
      <c r="N418" s="5">
        <v>0</v>
      </c>
      <c r="O418" s="5" t="s">
        <v>39</v>
      </c>
      <c r="P418" s="5">
        <v>0</v>
      </c>
      <c r="Q418" s="5" t="s">
        <v>39</v>
      </c>
      <c r="S418" t="s">
        <v>39</v>
      </c>
      <c r="T418" s="16">
        <f t="shared" si="6"/>
        <v>0</v>
      </c>
    </row>
    <row r="419" spans="1:20" ht="12.75">
      <c r="A419" s="4" t="s">
        <v>468</v>
      </c>
      <c r="B419" s="4" t="s">
        <v>27</v>
      </c>
      <c r="C419" s="4" t="s">
        <v>16</v>
      </c>
      <c r="D419" s="12">
        <v>39582.82</v>
      </c>
      <c r="E419" s="13">
        <v>0.66</v>
      </c>
      <c r="F419" s="5">
        <v>316.2</v>
      </c>
      <c r="G419" s="13">
        <v>0.01</v>
      </c>
      <c r="H419" s="12">
        <v>2870.7</v>
      </c>
      <c r="I419" s="13">
        <v>0.05</v>
      </c>
      <c r="J419" s="14">
        <v>1051.17</v>
      </c>
      <c r="K419" s="13">
        <v>0.02</v>
      </c>
      <c r="L419" s="14">
        <v>13225.65</v>
      </c>
      <c r="M419" s="13">
        <v>0.22</v>
      </c>
      <c r="N419" s="14">
        <v>3000</v>
      </c>
      <c r="O419" s="13">
        <v>0.05</v>
      </c>
      <c r="P419" s="5">
        <v>159.38</v>
      </c>
      <c r="Q419" s="13">
        <v>0</v>
      </c>
      <c r="S419" s="15">
        <v>0</v>
      </c>
      <c r="T419" s="16">
        <f t="shared" si="6"/>
        <v>60205.91999999999</v>
      </c>
    </row>
    <row r="420" spans="1:20" ht="12.75">
      <c r="A420" s="4" t="s">
        <v>469</v>
      </c>
      <c r="B420" s="4" t="s">
        <v>21</v>
      </c>
      <c r="C420" s="4" t="s">
        <v>28</v>
      </c>
      <c r="D420" s="12">
        <v>31121.62</v>
      </c>
      <c r="E420" s="13">
        <v>0.17</v>
      </c>
      <c r="F420" s="14">
        <v>2983.11</v>
      </c>
      <c r="G420" s="13">
        <v>0.02</v>
      </c>
      <c r="H420" s="12">
        <v>8680.9</v>
      </c>
      <c r="I420" s="13">
        <v>0.05</v>
      </c>
      <c r="J420" s="14">
        <v>34898.32</v>
      </c>
      <c r="K420" s="13">
        <v>0.19</v>
      </c>
      <c r="L420" s="14">
        <v>28200</v>
      </c>
      <c r="M420" s="13">
        <v>0.16</v>
      </c>
      <c r="N420" s="14">
        <v>7875</v>
      </c>
      <c r="O420" s="13">
        <v>0.04</v>
      </c>
      <c r="P420" s="14">
        <v>65821.05</v>
      </c>
      <c r="Q420" s="13">
        <v>0.37</v>
      </c>
      <c r="R420" s="5">
        <v>420</v>
      </c>
      <c r="S420" s="15">
        <v>0</v>
      </c>
      <c r="T420" s="16">
        <f t="shared" si="6"/>
        <v>180000</v>
      </c>
    </row>
    <row r="421" spans="1:20" ht="12.75">
      <c r="A421" s="4" t="s">
        <v>470</v>
      </c>
      <c r="B421" s="4" t="s">
        <v>24</v>
      </c>
      <c r="C421" s="4" t="s">
        <v>25</v>
      </c>
      <c r="D421" s="12">
        <v>66863.87</v>
      </c>
      <c r="E421" s="13">
        <v>0.4</v>
      </c>
      <c r="F421" s="14">
        <v>10644.61</v>
      </c>
      <c r="G421" s="13">
        <v>0.06</v>
      </c>
      <c r="H421" s="12">
        <v>4875</v>
      </c>
      <c r="I421" s="13">
        <v>0.03</v>
      </c>
      <c r="J421" s="14">
        <v>38187.24</v>
      </c>
      <c r="K421" s="13">
        <v>0.23</v>
      </c>
      <c r="L421" s="14">
        <v>33800</v>
      </c>
      <c r="M421" s="13">
        <v>0.2</v>
      </c>
      <c r="N421" s="14">
        <v>4290</v>
      </c>
      <c r="O421" s="13">
        <v>0.03</v>
      </c>
      <c r="P421" s="14">
        <v>7912.71</v>
      </c>
      <c r="Q421" s="13">
        <v>0.05</v>
      </c>
      <c r="S421" s="15">
        <v>0</v>
      </c>
      <c r="T421" s="16">
        <f t="shared" si="6"/>
        <v>166573.43</v>
      </c>
    </row>
    <row r="422" spans="1:20" ht="12.75">
      <c r="A422" s="4" t="s">
        <v>471</v>
      </c>
      <c r="B422" s="4" t="s">
        <v>31</v>
      </c>
      <c r="C422" s="4" t="s">
        <v>16</v>
      </c>
      <c r="D422" s="12">
        <v>79795.45</v>
      </c>
      <c r="E422" s="13">
        <v>0.44</v>
      </c>
      <c r="F422" s="5">
        <v>370.77</v>
      </c>
      <c r="G422" s="13">
        <v>0</v>
      </c>
      <c r="H422" s="4">
        <v>0</v>
      </c>
      <c r="I422" s="13">
        <v>0</v>
      </c>
      <c r="J422" s="14">
        <v>3407.45</v>
      </c>
      <c r="K422" s="13">
        <v>0.02</v>
      </c>
      <c r="L422" s="14">
        <v>34234</v>
      </c>
      <c r="M422" s="13">
        <v>0.19</v>
      </c>
      <c r="N422" s="14">
        <v>15697.5</v>
      </c>
      <c r="O422" s="13">
        <v>0.09</v>
      </c>
      <c r="P422" s="14">
        <v>45981.21</v>
      </c>
      <c r="Q422" s="13">
        <v>0.26</v>
      </c>
      <c r="S422" s="15">
        <v>0</v>
      </c>
      <c r="T422" s="16">
        <f t="shared" si="6"/>
        <v>179486.37999999998</v>
      </c>
    </row>
    <row r="423" spans="1:20" ht="12.75">
      <c r="A423" s="4" t="s">
        <v>472</v>
      </c>
      <c r="B423" s="4" t="s">
        <v>48</v>
      </c>
      <c r="C423" s="4" t="s">
        <v>25</v>
      </c>
      <c r="D423" s="12">
        <v>79586.51</v>
      </c>
      <c r="E423" s="13">
        <v>0.44</v>
      </c>
      <c r="F423" s="5">
        <v>25.25</v>
      </c>
      <c r="G423" s="13">
        <v>0</v>
      </c>
      <c r="H423" s="12">
        <v>6918.24</v>
      </c>
      <c r="I423" s="13">
        <v>0.04</v>
      </c>
      <c r="J423" s="14">
        <v>18327.32</v>
      </c>
      <c r="K423" s="13">
        <v>0.1</v>
      </c>
      <c r="L423" s="5">
        <v>0</v>
      </c>
      <c r="M423" s="13">
        <v>0</v>
      </c>
      <c r="N423" s="5">
        <v>0</v>
      </c>
      <c r="O423" s="13">
        <v>0</v>
      </c>
      <c r="P423" s="14">
        <v>75142.68</v>
      </c>
      <c r="Q423" s="13">
        <v>0.42</v>
      </c>
      <c r="S423" s="15">
        <v>0</v>
      </c>
      <c r="T423" s="16">
        <f t="shared" si="6"/>
        <v>180000</v>
      </c>
    </row>
    <row r="424" spans="1:20" ht="12.75">
      <c r="A424" s="4" t="s">
        <v>473</v>
      </c>
      <c r="B424" s="4" t="s">
        <v>24</v>
      </c>
      <c r="C424" s="4" t="s">
        <v>96</v>
      </c>
      <c r="D424" s="12">
        <v>53084.99</v>
      </c>
      <c r="E424" s="13">
        <v>0.29</v>
      </c>
      <c r="F424" s="14">
        <v>5147.83</v>
      </c>
      <c r="G424" s="13">
        <v>0.03</v>
      </c>
      <c r="H424" s="12">
        <v>1500</v>
      </c>
      <c r="I424" s="13">
        <v>0.01</v>
      </c>
      <c r="J424" s="14">
        <v>25263.92</v>
      </c>
      <c r="K424" s="13">
        <v>0.14</v>
      </c>
      <c r="L424" s="5">
        <v>750</v>
      </c>
      <c r="M424" s="13">
        <v>0</v>
      </c>
      <c r="N424" s="14">
        <v>38020</v>
      </c>
      <c r="O424" s="13">
        <v>0.21</v>
      </c>
      <c r="P424" s="14">
        <v>56194.13</v>
      </c>
      <c r="Q424" s="13">
        <v>0.31</v>
      </c>
      <c r="S424" s="15">
        <v>0</v>
      </c>
      <c r="T424" s="16">
        <f t="shared" si="6"/>
        <v>179960.87</v>
      </c>
    </row>
    <row r="425" spans="1:20" ht="12.75">
      <c r="A425" s="4" t="s">
        <v>474</v>
      </c>
      <c r="B425" s="4" t="s">
        <v>27</v>
      </c>
      <c r="C425" s="4" t="s">
        <v>58</v>
      </c>
      <c r="D425" s="12">
        <v>38144.94</v>
      </c>
      <c r="E425" s="13">
        <v>0.21</v>
      </c>
      <c r="F425" s="14">
        <v>7619.6</v>
      </c>
      <c r="G425" s="13">
        <v>0.04</v>
      </c>
      <c r="H425" s="4">
        <v>724</v>
      </c>
      <c r="I425" s="13">
        <v>0</v>
      </c>
      <c r="J425" s="14">
        <v>28658.13</v>
      </c>
      <c r="K425" s="13">
        <v>0.16</v>
      </c>
      <c r="L425" s="5">
        <v>140</v>
      </c>
      <c r="M425" s="13">
        <v>0</v>
      </c>
      <c r="N425" s="14">
        <v>18640</v>
      </c>
      <c r="O425" s="13">
        <v>0.1</v>
      </c>
      <c r="P425" s="14">
        <v>86073.33</v>
      </c>
      <c r="Q425" s="13">
        <v>0.48</v>
      </c>
      <c r="S425" s="15">
        <v>0</v>
      </c>
      <c r="T425" s="16">
        <f t="shared" si="6"/>
        <v>180000</v>
      </c>
    </row>
    <row r="426" spans="1:20" ht="12.75">
      <c r="A426" s="4" t="s">
        <v>475</v>
      </c>
      <c r="B426" s="4" t="s">
        <v>24</v>
      </c>
      <c r="C426" s="4" t="s">
        <v>16</v>
      </c>
      <c r="D426" s="12">
        <v>51830.79</v>
      </c>
      <c r="E426" s="13">
        <v>0.29</v>
      </c>
      <c r="F426" s="5">
        <v>278.58</v>
      </c>
      <c r="G426" s="13">
        <v>0</v>
      </c>
      <c r="H426" s="12">
        <v>1600.86</v>
      </c>
      <c r="I426" s="13">
        <v>0.01</v>
      </c>
      <c r="J426" s="14">
        <v>16858.77</v>
      </c>
      <c r="K426" s="13">
        <v>0.09</v>
      </c>
      <c r="L426" s="14">
        <v>71432</v>
      </c>
      <c r="M426" s="13">
        <v>0.4</v>
      </c>
      <c r="N426" s="14">
        <v>11456</v>
      </c>
      <c r="O426" s="13">
        <v>0.06</v>
      </c>
      <c r="P426" s="14">
        <v>24534.99</v>
      </c>
      <c r="Q426" s="13">
        <v>0.14</v>
      </c>
      <c r="S426" s="15">
        <v>0</v>
      </c>
      <c r="T426" s="16">
        <f t="shared" si="6"/>
        <v>177991.99</v>
      </c>
    </row>
    <row r="427" spans="1:20" ht="12.75">
      <c r="A427" s="4" t="s">
        <v>476</v>
      </c>
      <c r="B427" s="4" t="s">
        <v>21</v>
      </c>
      <c r="C427" s="4" t="s">
        <v>128</v>
      </c>
      <c r="D427" s="12">
        <v>20925</v>
      </c>
      <c r="E427" s="13">
        <v>0.12</v>
      </c>
      <c r="F427" s="14">
        <v>1292.08</v>
      </c>
      <c r="G427" s="13">
        <v>0.01</v>
      </c>
      <c r="H427" s="12">
        <v>3387.2</v>
      </c>
      <c r="I427" s="13">
        <v>0.02</v>
      </c>
      <c r="J427" s="14">
        <v>45107.46</v>
      </c>
      <c r="K427" s="13">
        <v>0.25</v>
      </c>
      <c r="L427" s="14">
        <v>10944</v>
      </c>
      <c r="M427" s="13">
        <v>0.06</v>
      </c>
      <c r="N427" s="14">
        <v>8988</v>
      </c>
      <c r="O427" s="13">
        <v>0.05</v>
      </c>
      <c r="P427" s="14">
        <v>89276.93</v>
      </c>
      <c r="Q427" s="13">
        <v>0.5</v>
      </c>
      <c r="S427" s="15">
        <v>0</v>
      </c>
      <c r="T427" s="16">
        <f t="shared" si="6"/>
        <v>179920.66999999998</v>
      </c>
    </row>
    <row r="428" spans="1:20" ht="12.75">
      <c r="A428" s="4" t="s">
        <v>477</v>
      </c>
      <c r="B428" s="4" t="s">
        <v>24</v>
      </c>
      <c r="C428" s="4" t="s">
        <v>58</v>
      </c>
      <c r="D428" s="12">
        <v>55291.9</v>
      </c>
      <c r="E428" s="13">
        <v>0.31</v>
      </c>
      <c r="F428" s="14">
        <v>1645.05</v>
      </c>
      <c r="G428" s="13">
        <v>0.01</v>
      </c>
      <c r="H428" s="12">
        <v>6418.02</v>
      </c>
      <c r="I428" s="13">
        <v>0.04</v>
      </c>
      <c r="J428" s="14">
        <v>32299.42</v>
      </c>
      <c r="K428" s="13">
        <v>0.18</v>
      </c>
      <c r="L428" s="14">
        <v>38345</v>
      </c>
      <c r="M428" s="13">
        <v>0.21</v>
      </c>
      <c r="N428" s="14">
        <v>2000</v>
      </c>
      <c r="O428" s="13">
        <v>0.01</v>
      </c>
      <c r="P428" s="14">
        <v>20459.36</v>
      </c>
      <c r="Q428" s="13">
        <v>0.11</v>
      </c>
      <c r="R428" s="14">
        <v>23541.25</v>
      </c>
      <c r="S428" s="15">
        <v>0.13</v>
      </c>
      <c r="T428" s="16">
        <f t="shared" si="6"/>
        <v>180000</v>
      </c>
    </row>
    <row r="429" spans="1:20" ht="12.75">
      <c r="A429" s="4" t="s">
        <v>478</v>
      </c>
      <c r="B429" s="4" t="s">
        <v>48</v>
      </c>
      <c r="C429" s="4" t="s">
        <v>131</v>
      </c>
      <c r="D429" s="4">
        <v>0</v>
      </c>
      <c r="E429" s="13">
        <v>0</v>
      </c>
      <c r="F429" s="5">
        <v>0</v>
      </c>
      <c r="G429" s="13">
        <v>0</v>
      </c>
      <c r="H429" s="4">
        <v>0</v>
      </c>
      <c r="I429" s="13">
        <v>0</v>
      </c>
      <c r="J429" s="14">
        <v>38151.11</v>
      </c>
      <c r="K429" s="13">
        <v>0.21</v>
      </c>
      <c r="L429" s="5">
        <v>0</v>
      </c>
      <c r="M429" s="13">
        <v>0</v>
      </c>
      <c r="N429" s="5">
        <v>0</v>
      </c>
      <c r="O429" s="13">
        <v>0</v>
      </c>
      <c r="P429" s="14">
        <v>141247.18</v>
      </c>
      <c r="Q429" s="13">
        <v>0.78</v>
      </c>
      <c r="R429" s="5">
        <v>600</v>
      </c>
      <c r="S429" s="15">
        <v>0</v>
      </c>
      <c r="T429" s="16">
        <f t="shared" si="6"/>
        <v>179998.28999999998</v>
      </c>
    </row>
    <row r="430" spans="1:20" ht="12.75">
      <c r="A430" s="4" t="s">
        <v>479</v>
      </c>
      <c r="B430" s="4" t="s">
        <v>33</v>
      </c>
      <c r="C430" s="4" t="s">
        <v>125</v>
      </c>
      <c r="D430" s="4">
        <v>0</v>
      </c>
      <c r="E430" s="13">
        <v>0</v>
      </c>
      <c r="F430" s="5">
        <v>0</v>
      </c>
      <c r="G430" s="13">
        <v>0</v>
      </c>
      <c r="H430" s="12">
        <v>1720.41</v>
      </c>
      <c r="I430" s="13">
        <v>0.01</v>
      </c>
      <c r="J430" s="14">
        <v>35018.29</v>
      </c>
      <c r="K430" s="13">
        <v>0.29</v>
      </c>
      <c r="L430" s="14">
        <v>18000</v>
      </c>
      <c r="M430" s="13">
        <v>0.15</v>
      </c>
      <c r="N430" s="5">
        <v>0</v>
      </c>
      <c r="O430" s="13">
        <v>0</v>
      </c>
      <c r="P430" s="14">
        <v>66035.49</v>
      </c>
      <c r="Q430" s="13">
        <v>0.55</v>
      </c>
      <c r="S430" s="15">
        <v>0</v>
      </c>
      <c r="T430" s="16">
        <f t="shared" si="6"/>
        <v>120774.19</v>
      </c>
    </row>
    <row r="431" spans="1:20" ht="12.75">
      <c r="A431" s="4" t="s">
        <v>480</v>
      </c>
      <c r="B431" s="4" t="s">
        <v>21</v>
      </c>
      <c r="C431" s="4" t="s">
        <v>131</v>
      </c>
      <c r="D431" s="4">
        <v>0</v>
      </c>
      <c r="E431" s="13">
        <v>0</v>
      </c>
      <c r="F431" s="14">
        <v>5418.63</v>
      </c>
      <c r="G431" s="13">
        <v>0.03</v>
      </c>
      <c r="H431" s="12">
        <v>3490.28</v>
      </c>
      <c r="I431" s="13">
        <v>0.02</v>
      </c>
      <c r="J431" s="14">
        <v>30921.63</v>
      </c>
      <c r="K431" s="13">
        <v>0.17</v>
      </c>
      <c r="L431" s="14">
        <v>26000</v>
      </c>
      <c r="M431" s="13">
        <v>0.15</v>
      </c>
      <c r="N431" s="5">
        <v>0</v>
      </c>
      <c r="O431" s="13">
        <v>0</v>
      </c>
      <c r="P431" s="14">
        <v>111665.86</v>
      </c>
      <c r="Q431" s="13">
        <v>0.63</v>
      </c>
      <c r="S431" s="15">
        <v>0</v>
      </c>
      <c r="T431" s="16">
        <f t="shared" si="6"/>
        <v>177496.40000000002</v>
      </c>
    </row>
    <row r="432" spans="1:20" ht="12.75">
      <c r="A432" s="4" t="s">
        <v>481</v>
      </c>
      <c r="B432" s="4" t="s">
        <v>18</v>
      </c>
      <c r="C432" s="4" t="s">
        <v>36</v>
      </c>
      <c r="D432" s="4">
        <v>0</v>
      </c>
      <c r="E432" s="13">
        <v>0</v>
      </c>
      <c r="F432" s="14">
        <v>4.18</v>
      </c>
      <c r="G432" s="13">
        <v>0</v>
      </c>
      <c r="H432" s="12">
        <v>3291.55</v>
      </c>
      <c r="I432" s="13">
        <v>0.05</v>
      </c>
      <c r="J432" s="14">
        <v>18582.99</v>
      </c>
      <c r="K432" s="13">
        <v>0.26</v>
      </c>
      <c r="L432" s="14">
        <v>9400</v>
      </c>
      <c r="M432" s="13">
        <v>0.13</v>
      </c>
      <c r="N432" s="14">
        <v>0</v>
      </c>
      <c r="O432" s="13">
        <v>0</v>
      </c>
      <c r="P432" s="14">
        <v>39470.92</v>
      </c>
      <c r="Q432" s="13">
        <v>0.56</v>
      </c>
      <c r="S432" s="15"/>
      <c r="T432" s="16">
        <f t="shared" si="6"/>
        <v>70749.64</v>
      </c>
    </row>
    <row r="433" spans="1:20" ht="12.75">
      <c r="A433" s="4" t="s">
        <v>482</v>
      </c>
      <c r="B433" s="4" t="s">
        <v>24</v>
      </c>
      <c r="C433" s="4" t="s">
        <v>128</v>
      </c>
      <c r="D433" s="12">
        <v>7783.15</v>
      </c>
      <c r="E433" s="13">
        <v>0.04</v>
      </c>
      <c r="F433" s="14">
        <v>13928.71</v>
      </c>
      <c r="G433" s="13">
        <v>0.08</v>
      </c>
      <c r="H433" s="4">
        <v>19.8</v>
      </c>
      <c r="I433" s="13">
        <v>0</v>
      </c>
      <c r="J433" s="14">
        <v>53851.45</v>
      </c>
      <c r="K433" s="13">
        <v>0.3</v>
      </c>
      <c r="L433" s="14">
        <v>8900</v>
      </c>
      <c r="M433" s="13">
        <v>0.05</v>
      </c>
      <c r="N433" s="14">
        <v>59965</v>
      </c>
      <c r="O433" s="13">
        <v>0.33</v>
      </c>
      <c r="P433" s="14">
        <v>34805.37</v>
      </c>
      <c r="Q433" s="13">
        <v>0.19</v>
      </c>
      <c r="S433" s="15">
        <v>0</v>
      </c>
      <c r="T433" s="16">
        <f t="shared" si="6"/>
        <v>179253.47999999998</v>
      </c>
    </row>
    <row r="434" spans="1:20" ht="12.75">
      <c r="A434" s="4" t="s">
        <v>483</v>
      </c>
      <c r="B434" s="4" t="s">
        <v>24</v>
      </c>
      <c r="C434" s="4" t="s">
        <v>25</v>
      </c>
      <c r="D434" s="12">
        <v>40186.64</v>
      </c>
      <c r="E434" s="13">
        <v>0.23</v>
      </c>
      <c r="F434" s="14">
        <v>9053.06</v>
      </c>
      <c r="G434" s="13">
        <v>0.05</v>
      </c>
      <c r="H434" s="12">
        <v>28425.3</v>
      </c>
      <c r="I434" s="13">
        <v>0.16</v>
      </c>
      <c r="J434" s="14">
        <v>44472</v>
      </c>
      <c r="K434" s="13">
        <v>0.25</v>
      </c>
      <c r="L434" s="14">
        <v>4169</v>
      </c>
      <c r="M434" s="13">
        <v>0.02</v>
      </c>
      <c r="N434" s="14">
        <v>24009</v>
      </c>
      <c r="O434" s="13">
        <v>0.13</v>
      </c>
      <c r="P434" s="14">
        <v>26786.46</v>
      </c>
      <c r="Q434" s="13">
        <v>0.15</v>
      </c>
      <c r="R434" s="14">
        <v>1009.91</v>
      </c>
      <c r="S434" s="15">
        <v>0.01</v>
      </c>
      <c r="T434" s="16">
        <f t="shared" si="6"/>
        <v>178111.37</v>
      </c>
    </row>
    <row r="435" spans="1:20" ht="12.75">
      <c r="A435" s="4" t="s">
        <v>484</v>
      </c>
      <c r="B435" s="4" t="s">
        <v>44</v>
      </c>
      <c r="C435" s="4" t="s">
        <v>238</v>
      </c>
      <c r="D435" s="12">
        <v>15600</v>
      </c>
      <c r="E435" s="13">
        <v>0.09</v>
      </c>
      <c r="F435" s="14">
        <v>12952</v>
      </c>
      <c r="G435" s="13">
        <v>0.07</v>
      </c>
      <c r="H435" s="12">
        <v>1229.33</v>
      </c>
      <c r="I435" s="13">
        <v>0.01</v>
      </c>
      <c r="J435" s="14">
        <v>35765.06</v>
      </c>
      <c r="K435" s="13">
        <v>0.2</v>
      </c>
      <c r="L435" s="14">
        <v>9300</v>
      </c>
      <c r="M435" s="13">
        <v>0.05</v>
      </c>
      <c r="N435" s="5">
        <v>0</v>
      </c>
      <c r="O435" s="13">
        <v>0</v>
      </c>
      <c r="P435" s="14">
        <v>101471.12</v>
      </c>
      <c r="Q435" s="13">
        <v>0.58</v>
      </c>
      <c r="S435" s="15">
        <v>0</v>
      </c>
      <c r="T435" s="16">
        <f t="shared" si="6"/>
        <v>176317.51</v>
      </c>
    </row>
    <row r="436" spans="1:20" ht="12.75">
      <c r="A436" s="4" t="s">
        <v>485</v>
      </c>
      <c r="B436" s="4" t="s">
        <v>31</v>
      </c>
      <c r="C436" s="4" t="s">
        <v>131</v>
      </c>
      <c r="D436" s="12">
        <v>21000</v>
      </c>
      <c r="E436" s="13">
        <v>0.12</v>
      </c>
      <c r="F436" s="5">
        <v>0</v>
      </c>
      <c r="G436" s="13">
        <v>0</v>
      </c>
      <c r="H436" s="4">
        <v>0</v>
      </c>
      <c r="I436" s="13">
        <v>0</v>
      </c>
      <c r="J436" s="14">
        <v>49310</v>
      </c>
      <c r="K436" s="13">
        <v>0.27</v>
      </c>
      <c r="L436" s="14">
        <v>42700</v>
      </c>
      <c r="M436" s="13">
        <v>0.24</v>
      </c>
      <c r="N436" s="14">
        <v>62380</v>
      </c>
      <c r="O436" s="13">
        <v>0.35</v>
      </c>
      <c r="P436" s="14">
        <v>4518.95</v>
      </c>
      <c r="Q436" s="13">
        <v>0.03</v>
      </c>
      <c r="S436" s="15">
        <v>0</v>
      </c>
      <c r="T436" s="16">
        <f t="shared" si="6"/>
        <v>179908.95</v>
      </c>
    </row>
    <row r="437" spans="1:20" ht="12.75">
      <c r="A437" s="4" t="s">
        <v>486</v>
      </c>
      <c r="B437" s="4" t="s">
        <v>27</v>
      </c>
      <c r="C437" s="4" t="s">
        <v>25</v>
      </c>
      <c r="D437" s="4">
        <v>0</v>
      </c>
      <c r="E437" s="13">
        <v>0</v>
      </c>
      <c r="F437" s="5">
        <v>147.85</v>
      </c>
      <c r="G437" s="13">
        <v>0</v>
      </c>
      <c r="H437" s="4">
        <v>0</v>
      </c>
      <c r="I437" s="13">
        <v>0</v>
      </c>
      <c r="J437" s="14">
        <v>45262.94</v>
      </c>
      <c r="K437" s="13">
        <v>0.28</v>
      </c>
      <c r="L437" s="14">
        <v>43566</v>
      </c>
      <c r="M437" s="13">
        <v>0.27</v>
      </c>
      <c r="N437" s="14">
        <v>57078.2</v>
      </c>
      <c r="O437" s="13">
        <v>0.35</v>
      </c>
      <c r="P437" s="14">
        <v>18087.54</v>
      </c>
      <c r="Q437" s="13">
        <v>0.11</v>
      </c>
      <c r="S437" s="15">
        <v>0</v>
      </c>
      <c r="T437" s="16">
        <f t="shared" si="6"/>
        <v>164142.53</v>
      </c>
    </row>
    <row r="438" spans="1:20" ht="12.75">
      <c r="A438" s="4" t="s">
        <v>487</v>
      </c>
      <c r="B438" s="4" t="s">
        <v>24</v>
      </c>
      <c r="C438" s="4" t="s">
        <v>99</v>
      </c>
      <c r="D438" s="12">
        <v>23249.07</v>
      </c>
      <c r="E438" s="13">
        <v>0.16</v>
      </c>
      <c r="F438" s="5">
        <v>128</v>
      </c>
      <c r="G438" s="13">
        <v>0</v>
      </c>
      <c r="H438" s="12">
        <v>2419.33</v>
      </c>
      <c r="I438" s="13">
        <v>0.02</v>
      </c>
      <c r="J438" s="14">
        <v>27170.54</v>
      </c>
      <c r="K438" s="13">
        <v>0.18</v>
      </c>
      <c r="L438" s="14">
        <v>74000</v>
      </c>
      <c r="M438" s="13">
        <v>0.5</v>
      </c>
      <c r="N438" s="14">
        <v>8500</v>
      </c>
      <c r="O438" s="13">
        <v>0.06</v>
      </c>
      <c r="P438" s="14">
        <v>13163.23</v>
      </c>
      <c r="Q438" s="13">
        <v>0.09</v>
      </c>
      <c r="S438" s="15">
        <v>0</v>
      </c>
      <c r="T438" s="16">
        <f t="shared" si="6"/>
        <v>148630.17</v>
      </c>
    </row>
    <row r="439" spans="1:20" ht="12.75">
      <c r="A439" s="4" t="s">
        <v>488</v>
      </c>
      <c r="B439" s="4" t="s">
        <v>31</v>
      </c>
      <c r="C439" s="4" t="s">
        <v>25</v>
      </c>
      <c r="D439" s="12">
        <v>10483.99</v>
      </c>
      <c r="E439" s="13">
        <v>0.07</v>
      </c>
      <c r="F439" s="14">
        <v>12565.98</v>
      </c>
      <c r="G439" s="13">
        <v>0.09</v>
      </c>
      <c r="H439" s="12">
        <v>10522.8</v>
      </c>
      <c r="I439" s="13">
        <v>0.07</v>
      </c>
      <c r="J439" s="14">
        <v>48466.59</v>
      </c>
      <c r="K439" s="13">
        <v>0.34</v>
      </c>
      <c r="L439" s="14">
        <v>14055</v>
      </c>
      <c r="M439" s="13">
        <v>0.1</v>
      </c>
      <c r="N439" s="14">
        <v>17745</v>
      </c>
      <c r="O439" s="13">
        <v>0.12</v>
      </c>
      <c r="P439" s="14">
        <v>28237.98</v>
      </c>
      <c r="Q439" s="13">
        <v>0.2</v>
      </c>
      <c r="S439" s="15">
        <v>0</v>
      </c>
      <c r="T439" s="16">
        <f t="shared" si="6"/>
        <v>142077.34</v>
      </c>
    </row>
    <row r="440" spans="1:20" ht="12.75">
      <c r="A440" s="4" t="s">
        <v>489</v>
      </c>
      <c r="B440" s="4" t="s">
        <v>21</v>
      </c>
      <c r="C440" s="4" t="s">
        <v>131</v>
      </c>
      <c r="D440" s="12">
        <v>37565.9</v>
      </c>
      <c r="E440" s="13">
        <v>0.21</v>
      </c>
      <c r="F440" s="5">
        <v>853.03</v>
      </c>
      <c r="G440" s="13">
        <v>0</v>
      </c>
      <c r="H440" s="4">
        <v>113.99</v>
      </c>
      <c r="I440" s="13">
        <v>0</v>
      </c>
      <c r="J440" s="14">
        <v>50634.04</v>
      </c>
      <c r="K440" s="13">
        <v>0.28</v>
      </c>
      <c r="L440" s="5">
        <v>0</v>
      </c>
      <c r="M440" s="13">
        <v>0</v>
      </c>
      <c r="N440" s="14">
        <v>5000</v>
      </c>
      <c r="O440" s="13">
        <v>0.03</v>
      </c>
      <c r="P440" s="14">
        <v>85632.83</v>
      </c>
      <c r="Q440" s="13">
        <v>0.48</v>
      </c>
      <c r="S440" s="15">
        <v>0</v>
      </c>
      <c r="T440" s="16">
        <f t="shared" si="6"/>
        <v>179799.78999999998</v>
      </c>
    </row>
    <row r="441" spans="1:20" ht="12.75">
      <c r="A441" s="4" t="s">
        <v>490</v>
      </c>
      <c r="B441" s="4" t="s">
        <v>21</v>
      </c>
      <c r="C441" s="4" t="s">
        <v>125</v>
      </c>
      <c r="D441" s="4">
        <v>0</v>
      </c>
      <c r="E441" s="13">
        <v>0</v>
      </c>
      <c r="F441" s="14">
        <v>1510.6</v>
      </c>
      <c r="G441" s="13">
        <v>0.1</v>
      </c>
      <c r="H441" s="4">
        <v>0</v>
      </c>
      <c r="I441" s="13">
        <v>0</v>
      </c>
      <c r="J441" s="14">
        <v>4500</v>
      </c>
      <c r="K441" s="13">
        <v>0.31</v>
      </c>
      <c r="L441" s="5">
        <v>0</v>
      </c>
      <c r="M441" s="13">
        <v>0</v>
      </c>
      <c r="N441" s="14">
        <v>6600</v>
      </c>
      <c r="O441" s="13">
        <v>0.45</v>
      </c>
      <c r="P441" s="14">
        <v>2000</v>
      </c>
      <c r="Q441" s="13">
        <v>0.14</v>
      </c>
      <c r="S441" s="15">
        <v>0</v>
      </c>
      <c r="T441" s="16">
        <f t="shared" si="6"/>
        <v>14610.6</v>
      </c>
    </row>
    <row r="442" spans="1:20" ht="12.75">
      <c r="A442" s="4" t="s">
        <v>491</v>
      </c>
      <c r="B442" s="4" t="s">
        <v>31</v>
      </c>
      <c r="C442" s="4" t="s">
        <v>128</v>
      </c>
      <c r="D442" s="12">
        <v>34267</v>
      </c>
      <c r="E442" s="13">
        <v>0.21</v>
      </c>
      <c r="F442" s="14">
        <v>1022.68</v>
      </c>
      <c r="G442" s="13">
        <v>0.01</v>
      </c>
      <c r="H442" s="12">
        <v>14917.4</v>
      </c>
      <c r="I442" s="13">
        <v>0.09</v>
      </c>
      <c r="J442" s="14">
        <v>22077.12</v>
      </c>
      <c r="K442" s="13">
        <v>0.14</v>
      </c>
      <c r="L442" s="14">
        <v>73500</v>
      </c>
      <c r="M442" s="13">
        <v>0.45</v>
      </c>
      <c r="N442" s="14">
        <v>13000</v>
      </c>
      <c r="O442" s="13">
        <v>0.08</v>
      </c>
      <c r="P442" s="14">
        <v>3281.13</v>
      </c>
      <c r="Q442" s="13">
        <v>0.02</v>
      </c>
      <c r="S442" s="15">
        <v>0</v>
      </c>
      <c r="T442" s="16">
        <f t="shared" si="6"/>
        <v>162065.33000000002</v>
      </c>
    </row>
    <row r="443" spans="1:20" ht="12.75">
      <c r="A443" s="4" t="s">
        <v>492</v>
      </c>
      <c r="B443" s="4" t="s">
        <v>31</v>
      </c>
      <c r="C443" s="4" t="s">
        <v>28</v>
      </c>
      <c r="D443" s="12">
        <v>71835.78</v>
      </c>
      <c r="E443" s="13">
        <v>0.4</v>
      </c>
      <c r="F443" s="5">
        <v>947.31</v>
      </c>
      <c r="G443" s="13">
        <v>0.01</v>
      </c>
      <c r="H443" s="12">
        <v>33540.21</v>
      </c>
      <c r="I443" s="13">
        <v>0.19</v>
      </c>
      <c r="J443" s="14">
        <v>50873.41</v>
      </c>
      <c r="K443" s="13">
        <v>0.28</v>
      </c>
      <c r="L443" s="14">
        <v>6500</v>
      </c>
      <c r="M443" s="13">
        <v>0.04</v>
      </c>
      <c r="N443" s="5">
        <v>0</v>
      </c>
      <c r="O443" s="13">
        <v>0</v>
      </c>
      <c r="P443" s="14">
        <v>16294.22</v>
      </c>
      <c r="Q443" s="13">
        <v>0.09</v>
      </c>
      <c r="S443" s="15">
        <v>0</v>
      </c>
      <c r="T443" s="16">
        <f t="shared" si="6"/>
        <v>179990.93</v>
      </c>
    </row>
    <row r="444" spans="1:20" ht="12.75">
      <c r="A444" s="4" t="s">
        <v>493</v>
      </c>
      <c r="B444" s="4" t="s">
        <v>31</v>
      </c>
      <c r="C444" s="4" t="s">
        <v>68</v>
      </c>
      <c r="D444" s="12">
        <v>40919.29</v>
      </c>
      <c r="E444" s="13">
        <v>0.23</v>
      </c>
      <c r="F444" s="14">
        <v>5955.86</v>
      </c>
      <c r="G444" s="13">
        <v>0.03</v>
      </c>
      <c r="H444" s="12">
        <v>10830</v>
      </c>
      <c r="I444" s="13">
        <v>0.06</v>
      </c>
      <c r="J444" s="14">
        <v>47008.53</v>
      </c>
      <c r="K444" s="13">
        <v>0.26</v>
      </c>
      <c r="L444" s="14">
        <v>18020</v>
      </c>
      <c r="M444" s="13">
        <v>0.1</v>
      </c>
      <c r="N444" s="14">
        <v>7973.5</v>
      </c>
      <c r="O444" s="13">
        <v>0.04</v>
      </c>
      <c r="P444" s="14">
        <v>46628.6</v>
      </c>
      <c r="Q444" s="13">
        <v>0.26</v>
      </c>
      <c r="R444" s="14">
        <v>2664.22</v>
      </c>
      <c r="S444" s="15">
        <v>0.01</v>
      </c>
      <c r="T444" s="16">
        <f t="shared" si="6"/>
        <v>180000</v>
      </c>
    </row>
    <row r="445" spans="1:20" ht="12.75">
      <c r="A445" s="4" t="s">
        <v>494</v>
      </c>
      <c r="B445" s="4" t="s">
        <v>133</v>
      </c>
      <c r="C445" s="4" t="s">
        <v>19</v>
      </c>
      <c r="D445" s="12">
        <v>58000</v>
      </c>
      <c r="E445" s="13">
        <v>0.32</v>
      </c>
      <c r="F445" s="5">
        <v>0</v>
      </c>
      <c r="G445" s="13">
        <v>0</v>
      </c>
      <c r="H445" s="4">
        <v>0</v>
      </c>
      <c r="I445" s="13">
        <v>0</v>
      </c>
      <c r="J445" s="14">
        <v>52143.83</v>
      </c>
      <c r="K445" s="13">
        <v>0.29</v>
      </c>
      <c r="L445" s="14">
        <v>28000</v>
      </c>
      <c r="M445" s="13">
        <v>0.16</v>
      </c>
      <c r="N445" s="14">
        <v>18770.57</v>
      </c>
      <c r="O445" s="13">
        <v>0.1</v>
      </c>
      <c r="P445" s="14">
        <v>22990</v>
      </c>
      <c r="Q445" s="13">
        <v>0.13</v>
      </c>
      <c r="S445" s="15">
        <v>0</v>
      </c>
      <c r="T445" s="16">
        <f t="shared" si="6"/>
        <v>179904.40000000002</v>
      </c>
    </row>
    <row r="446" spans="1:20" ht="12.75">
      <c r="A446" s="4" t="s">
        <v>495</v>
      </c>
      <c r="B446" s="4" t="s">
        <v>21</v>
      </c>
      <c r="C446" s="4" t="s">
        <v>58</v>
      </c>
      <c r="D446" s="12">
        <v>12900.88</v>
      </c>
      <c r="E446" s="13">
        <v>0.07</v>
      </c>
      <c r="F446" s="5">
        <v>0</v>
      </c>
      <c r="G446" s="13">
        <v>0</v>
      </c>
      <c r="H446" s="12">
        <v>1524.7</v>
      </c>
      <c r="I446" s="13">
        <v>0.01</v>
      </c>
      <c r="J446" s="14">
        <v>44602.55</v>
      </c>
      <c r="K446" s="13">
        <v>0.25</v>
      </c>
      <c r="L446" s="14">
        <v>114465.51</v>
      </c>
      <c r="M446" s="13">
        <v>0.64</v>
      </c>
      <c r="N446" s="5">
        <v>0</v>
      </c>
      <c r="O446" s="13">
        <v>0</v>
      </c>
      <c r="P446" s="14">
        <v>6506.36</v>
      </c>
      <c r="Q446" s="13">
        <v>0.04</v>
      </c>
      <c r="S446" s="15">
        <v>0</v>
      </c>
      <c r="T446" s="16">
        <f t="shared" si="6"/>
        <v>180000</v>
      </c>
    </row>
    <row r="447" spans="1:20" ht="12.75">
      <c r="A447" s="4" t="s">
        <v>496</v>
      </c>
      <c r="B447" s="4" t="s">
        <v>52</v>
      </c>
      <c r="C447" s="4" t="s">
        <v>58</v>
      </c>
      <c r="D447" s="12">
        <v>35118.27</v>
      </c>
      <c r="E447" s="13">
        <v>0.22</v>
      </c>
      <c r="F447" s="14">
        <v>1252.86</v>
      </c>
      <c r="G447" s="13">
        <v>0.01</v>
      </c>
      <c r="H447" s="12">
        <v>7757</v>
      </c>
      <c r="I447" s="13">
        <v>0.05</v>
      </c>
      <c r="J447" s="14">
        <v>31618.98</v>
      </c>
      <c r="K447" s="13">
        <v>0.2</v>
      </c>
      <c r="L447" s="14">
        <v>13307</v>
      </c>
      <c r="M447" s="13">
        <v>0.08</v>
      </c>
      <c r="N447" s="14">
        <v>4084.8</v>
      </c>
      <c r="O447" s="13">
        <v>0.03</v>
      </c>
      <c r="P447" s="14">
        <v>63943.81</v>
      </c>
      <c r="Q447" s="13">
        <v>0.4</v>
      </c>
      <c r="R447" s="14">
        <v>1552</v>
      </c>
      <c r="S447" s="15">
        <v>0.01</v>
      </c>
      <c r="T447" s="16">
        <f t="shared" si="6"/>
        <v>158634.72</v>
      </c>
    </row>
    <row r="448" spans="1:20" ht="12.75">
      <c r="A448" s="4" t="s">
        <v>497</v>
      </c>
      <c r="B448" s="4" t="s">
        <v>33</v>
      </c>
      <c r="C448" s="4" t="s">
        <v>99</v>
      </c>
      <c r="D448" s="4">
        <v>0</v>
      </c>
      <c r="E448" s="13">
        <v>0</v>
      </c>
      <c r="F448" s="14">
        <v>3986.98</v>
      </c>
      <c r="G448" s="13">
        <v>0.02</v>
      </c>
      <c r="H448" s="4">
        <v>0</v>
      </c>
      <c r="I448" s="13">
        <v>0</v>
      </c>
      <c r="J448" s="14">
        <v>26990</v>
      </c>
      <c r="K448" s="13">
        <v>0.15</v>
      </c>
      <c r="L448" s="14">
        <v>47250</v>
      </c>
      <c r="M448" s="13">
        <v>0.26</v>
      </c>
      <c r="N448" s="14">
        <v>8830</v>
      </c>
      <c r="O448" s="13">
        <v>0.05</v>
      </c>
      <c r="P448" s="14">
        <v>92342.2</v>
      </c>
      <c r="Q448" s="13">
        <v>0.51</v>
      </c>
      <c r="S448" s="15">
        <v>0</v>
      </c>
      <c r="T448" s="16">
        <f t="shared" si="6"/>
        <v>179399.18</v>
      </c>
    </row>
    <row r="449" spans="1:20" ht="12.75">
      <c r="A449" s="4" t="s">
        <v>498</v>
      </c>
      <c r="B449" s="4" t="s">
        <v>24</v>
      </c>
      <c r="C449" s="4" t="s">
        <v>28</v>
      </c>
      <c r="D449" s="12">
        <v>50983.45</v>
      </c>
      <c r="E449" s="13">
        <v>0.32</v>
      </c>
      <c r="F449" s="14">
        <v>1674.27</v>
      </c>
      <c r="G449" s="13">
        <v>0.01</v>
      </c>
      <c r="H449" s="12">
        <v>2768.81</v>
      </c>
      <c r="I449" s="13">
        <v>0.02</v>
      </c>
      <c r="J449" s="14">
        <v>35913.79</v>
      </c>
      <c r="K449" s="13">
        <v>0.23</v>
      </c>
      <c r="L449" s="14">
        <v>2531</v>
      </c>
      <c r="M449" s="13">
        <v>0.02</v>
      </c>
      <c r="N449" s="14">
        <v>46200</v>
      </c>
      <c r="O449" s="13">
        <v>0.29</v>
      </c>
      <c r="P449" s="14">
        <v>18029.88</v>
      </c>
      <c r="Q449" s="13">
        <v>0.11</v>
      </c>
      <c r="R449" s="5">
        <v>861.8</v>
      </c>
      <c r="S449" s="15">
        <v>0.01</v>
      </c>
      <c r="T449" s="16">
        <f t="shared" si="6"/>
        <v>158963</v>
      </c>
    </row>
    <row r="450" spans="1:20" ht="12.75">
      <c r="A450" s="4" t="s">
        <v>499</v>
      </c>
      <c r="B450" s="4" t="s">
        <v>133</v>
      </c>
      <c r="C450" s="4" t="s">
        <v>16</v>
      </c>
      <c r="D450" s="12">
        <v>4303.63</v>
      </c>
      <c r="E450" s="13">
        <v>0.02</v>
      </c>
      <c r="F450" s="14">
        <v>1082.29</v>
      </c>
      <c r="G450" s="13">
        <v>0.01</v>
      </c>
      <c r="H450" s="12">
        <v>1758.52</v>
      </c>
      <c r="I450" s="13">
        <v>0.01</v>
      </c>
      <c r="J450" s="14">
        <v>41394.8</v>
      </c>
      <c r="K450" s="13">
        <v>0.23</v>
      </c>
      <c r="L450" s="14">
        <v>102000</v>
      </c>
      <c r="M450" s="13">
        <v>0.57</v>
      </c>
      <c r="N450" s="14">
        <v>11200</v>
      </c>
      <c r="O450" s="13">
        <v>0.06</v>
      </c>
      <c r="P450" s="14">
        <v>18069.51</v>
      </c>
      <c r="Q450" s="13">
        <v>0.1</v>
      </c>
      <c r="S450" s="15">
        <v>0</v>
      </c>
      <c r="T450" s="16">
        <f t="shared" si="6"/>
        <v>179808.75</v>
      </c>
    </row>
    <row r="451" spans="1:20" ht="12.75">
      <c r="A451" s="4" t="s">
        <v>500</v>
      </c>
      <c r="B451" s="4" t="s">
        <v>27</v>
      </c>
      <c r="C451" s="4" t="s">
        <v>16</v>
      </c>
      <c r="D451" s="12">
        <v>15888.36</v>
      </c>
      <c r="E451" s="13">
        <v>0.1</v>
      </c>
      <c r="F451" s="14">
        <v>25372.76</v>
      </c>
      <c r="G451" s="13">
        <v>0.16</v>
      </c>
      <c r="H451" s="12">
        <v>56991.5</v>
      </c>
      <c r="I451" s="13">
        <v>0.36</v>
      </c>
      <c r="J451" s="14">
        <v>23384.19</v>
      </c>
      <c r="K451" s="13">
        <v>0.15</v>
      </c>
      <c r="L451" s="14">
        <v>9500</v>
      </c>
      <c r="M451" s="13">
        <v>0.06</v>
      </c>
      <c r="N451" s="14">
        <v>18900</v>
      </c>
      <c r="O451" s="13">
        <v>0.12</v>
      </c>
      <c r="P451" s="14">
        <v>7168.68</v>
      </c>
      <c r="Q451" s="13">
        <v>0.05</v>
      </c>
      <c r="R451" s="14">
        <v>1298.4</v>
      </c>
      <c r="S451" s="15">
        <v>0.01</v>
      </c>
      <c r="T451" s="16">
        <f t="shared" si="6"/>
        <v>158503.88999999998</v>
      </c>
    </row>
    <row r="452" spans="1:20" ht="12.75">
      <c r="A452" s="4" t="s">
        <v>501</v>
      </c>
      <c r="B452" s="4" t="s">
        <v>31</v>
      </c>
      <c r="C452" s="4" t="s">
        <v>16</v>
      </c>
      <c r="D452" s="12">
        <v>32036.62</v>
      </c>
      <c r="E452" s="13">
        <v>0.18</v>
      </c>
      <c r="F452" s="14">
        <v>4766.87</v>
      </c>
      <c r="G452" s="13">
        <v>0.03</v>
      </c>
      <c r="H452" s="12">
        <v>8598.92</v>
      </c>
      <c r="I452" s="13">
        <v>0.05</v>
      </c>
      <c r="J452" s="14">
        <v>26089.31</v>
      </c>
      <c r="K452" s="13">
        <v>0.15</v>
      </c>
      <c r="L452" s="14">
        <v>20600</v>
      </c>
      <c r="M452" s="13">
        <v>0.11</v>
      </c>
      <c r="N452" s="14">
        <v>39766</v>
      </c>
      <c r="O452" s="13">
        <v>0.22</v>
      </c>
      <c r="P452" s="14">
        <v>46513.64</v>
      </c>
      <c r="Q452" s="13">
        <v>0.26</v>
      </c>
      <c r="R452" s="14">
        <v>1200</v>
      </c>
      <c r="S452" s="15">
        <v>0.01</v>
      </c>
      <c r="T452" s="16">
        <f t="shared" si="6"/>
        <v>179571.36</v>
      </c>
    </row>
    <row r="453" spans="1:20" ht="12.75">
      <c r="A453" s="4" t="s">
        <v>502</v>
      </c>
      <c r="B453" s="4" t="s">
        <v>33</v>
      </c>
      <c r="C453" s="4" t="s">
        <v>25</v>
      </c>
      <c r="D453" s="12">
        <v>13613.78</v>
      </c>
      <c r="E453" s="13">
        <v>0.1</v>
      </c>
      <c r="F453" s="14">
        <v>4975.16</v>
      </c>
      <c r="G453" s="13">
        <v>0.04</v>
      </c>
      <c r="H453" s="12">
        <v>58566</v>
      </c>
      <c r="I453" s="13">
        <v>0.41</v>
      </c>
      <c r="J453" s="14">
        <v>47281.31</v>
      </c>
      <c r="K453" s="13">
        <v>0.33</v>
      </c>
      <c r="L453" s="5">
        <v>0</v>
      </c>
      <c r="M453" s="13">
        <v>0</v>
      </c>
      <c r="N453" s="14">
        <v>5911</v>
      </c>
      <c r="O453" s="13">
        <v>0.04</v>
      </c>
      <c r="P453" s="14">
        <v>11051.7</v>
      </c>
      <c r="Q453" s="13">
        <v>0.08</v>
      </c>
      <c r="S453" s="15">
        <v>0</v>
      </c>
      <c r="T453" s="16">
        <f t="shared" si="6"/>
        <v>141398.95</v>
      </c>
    </row>
    <row r="454" spans="1:20" ht="12.75">
      <c r="A454" s="4" t="s">
        <v>503</v>
      </c>
      <c r="B454" s="4" t="s">
        <v>44</v>
      </c>
      <c r="C454" s="4" t="s">
        <v>58</v>
      </c>
      <c r="D454" s="12">
        <v>32055.79</v>
      </c>
      <c r="E454" s="13">
        <v>0.56</v>
      </c>
      <c r="F454" s="5">
        <v>0</v>
      </c>
      <c r="G454" s="13">
        <v>0</v>
      </c>
      <c r="H454" s="4">
        <v>0</v>
      </c>
      <c r="I454" s="13">
        <v>0</v>
      </c>
      <c r="J454" s="14">
        <v>16227.78</v>
      </c>
      <c r="K454" s="13">
        <v>0.28</v>
      </c>
      <c r="L454" s="5">
        <v>0</v>
      </c>
      <c r="M454" s="13">
        <v>0</v>
      </c>
      <c r="N454" s="5">
        <v>0</v>
      </c>
      <c r="O454" s="13">
        <v>0</v>
      </c>
      <c r="P454" s="14">
        <v>8657.09</v>
      </c>
      <c r="Q454" s="13">
        <v>0.15</v>
      </c>
      <c r="S454" s="15">
        <v>0</v>
      </c>
      <c r="T454" s="16">
        <f t="shared" si="6"/>
        <v>56940.66</v>
      </c>
    </row>
    <row r="455" spans="1:20" ht="12.75">
      <c r="A455" s="4" t="s">
        <v>504</v>
      </c>
      <c r="B455" s="4" t="s">
        <v>15</v>
      </c>
      <c r="C455" s="4" t="s">
        <v>131</v>
      </c>
      <c r="D455" s="4">
        <v>0</v>
      </c>
      <c r="E455" s="13">
        <v>0</v>
      </c>
      <c r="F455" s="5">
        <v>141.41</v>
      </c>
      <c r="G455" s="13">
        <v>0</v>
      </c>
      <c r="H455" s="12">
        <v>49111.24</v>
      </c>
      <c r="I455" s="13">
        <v>0.27</v>
      </c>
      <c r="J455" s="14">
        <v>10023.62</v>
      </c>
      <c r="K455" s="13">
        <v>0.06</v>
      </c>
      <c r="L455" s="14">
        <v>119000</v>
      </c>
      <c r="M455" s="13">
        <v>0.66</v>
      </c>
      <c r="N455" s="5">
        <v>0</v>
      </c>
      <c r="O455" s="13">
        <v>0</v>
      </c>
      <c r="P455" s="5">
        <v>976.85</v>
      </c>
      <c r="Q455" s="13">
        <v>0.01</v>
      </c>
      <c r="S455" s="15">
        <v>0</v>
      </c>
      <c r="T455" s="16">
        <f t="shared" si="6"/>
        <v>179253.12000000002</v>
      </c>
    </row>
    <row r="456" spans="1:20" ht="12.75">
      <c r="A456" s="4" t="s">
        <v>505</v>
      </c>
      <c r="B456" s="4" t="s">
        <v>33</v>
      </c>
      <c r="C456" s="4" t="s">
        <v>19</v>
      </c>
      <c r="D456" s="12">
        <v>14594.09</v>
      </c>
      <c r="E456" s="13">
        <v>0.08</v>
      </c>
      <c r="F456" s="14">
        <v>5304.19</v>
      </c>
      <c r="G456" s="13">
        <v>0.03</v>
      </c>
      <c r="H456" s="12">
        <v>4460</v>
      </c>
      <c r="I456" s="13">
        <v>0.02</v>
      </c>
      <c r="J456" s="14">
        <v>52103.85</v>
      </c>
      <c r="K456" s="13">
        <v>0.29</v>
      </c>
      <c r="L456" s="14">
        <v>86750</v>
      </c>
      <c r="M456" s="13">
        <v>0.49</v>
      </c>
      <c r="N456" s="5">
        <v>0</v>
      </c>
      <c r="O456" s="13">
        <v>0</v>
      </c>
      <c r="P456" s="14">
        <v>15582.37</v>
      </c>
      <c r="Q456" s="13">
        <v>0.09</v>
      </c>
      <c r="S456" s="15">
        <v>0</v>
      </c>
      <c r="T456" s="16">
        <f t="shared" si="6"/>
        <v>178794.5</v>
      </c>
    </row>
    <row r="457" spans="1:20" ht="12.75">
      <c r="A457" s="4" t="s">
        <v>506</v>
      </c>
      <c r="B457" s="4" t="s">
        <v>24</v>
      </c>
      <c r="C457" s="4" t="s">
        <v>16</v>
      </c>
      <c r="D457" s="12">
        <v>102472.24</v>
      </c>
      <c r="E457" s="13">
        <v>0.63</v>
      </c>
      <c r="F457" s="14">
        <v>3505.8</v>
      </c>
      <c r="G457" s="13">
        <v>0.02</v>
      </c>
      <c r="H457" s="12">
        <v>3368.93</v>
      </c>
      <c r="I457" s="13">
        <v>0.02</v>
      </c>
      <c r="J457" s="14">
        <v>4549.36</v>
      </c>
      <c r="K457" s="13">
        <v>0.03</v>
      </c>
      <c r="L457" s="5">
        <v>450</v>
      </c>
      <c r="M457" s="13">
        <v>0</v>
      </c>
      <c r="N457" s="14">
        <v>13350</v>
      </c>
      <c r="O457" s="13">
        <v>0.08</v>
      </c>
      <c r="P457" s="14">
        <v>34294.02</v>
      </c>
      <c r="Q457" s="13">
        <v>0.21</v>
      </c>
      <c r="S457" s="15">
        <v>0</v>
      </c>
      <c r="T457" s="16">
        <f t="shared" si="6"/>
        <v>161990.35</v>
      </c>
    </row>
    <row r="458" spans="1:20" ht="12.75">
      <c r="A458" s="4" t="s">
        <v>507</v>
      </c>
      <c r="B458" s="4" t="s">
        <v>48</v>
      </c>
      <c r="C458" s="4" t="s">
        <v>16</v>
      </c>
      <c r="D458" s="12">
        <v>13922.4</v>
      </c>
      <c r="E458" s="13">
        <v>0.23</v>
      </c>
      <c r="F458" s="14">
        <v>1475.13</v>
      </c>
      <c r="G458" s="13">
        <v>0.02</v>
      </c>
      <c r="H458" s="12">
        <v>5657.26</v>
      </c>
      <c r="I458" s="13">
        <v>0.09</v>
      </c>
      <c r="J458" s="14">
        <v>20564.99</v>
      </c>
      <c r="K458" s="13">
        <v>0.34</v>
      </c>
      <c r="L458" s="5">
        <v>0</v>
      </c>
      <c r="M458" s="13">
        <v>0</v>
      </c>
      <c r="N458" s="14">
        <v>16791</v>
      </c>
      <c r="O458" s="13">
        <v>0.28</v>
      </c>
      <c r="P458" s="14">
        <v>2556.96</v>
      </c>
      <c r="Q458" s="13">
        <v>0.04</v>
      </c>
      <c r="S458" s="15">
        <v>0</v>
      </c>
      <c r="T458" s="16">
        <f t="shared" si="6"/>
        <v>60967.74</v>
      </c>
    </row>
    <row r="459" spans="1:20" ht="12.75">
      <c r="A459" s="4" t="s">
        <v>508</v>
      </c>
      <c r="B459" s="4" t="s">
        <v>19</v>
      </c>
      <c r="C459" s="4" t="s">
        <v>38</v>
      </c>
      <c r="D459" s="12">
        <v>0</v>
      </c>
      <c r="E459" s="13">
        <v>0</v>
      </c>
      <c r="F459" s="14">
        <v>287.65</v>
      </c>
      <c r="G459" s="13">
        <v>0.02</v>
      </c>
      <c r="H459" s="12">
        <v>0</v>
      </c>
      <c r="I459" s="13">
        <v>0</v>
      </c>
      <c r="J459" s="14">
        <v>3390.41</v>
      </c>
      <c r="K459" s="13">
        <v>0.23</v>
      </c>
      <c r="L459" s="14">
        <v>0</v>
      </c>
      <c r="M459" s="13">
        <v>0</v>
      </c>
      <c r="N459" s="14">
        <v>0</v>
      </c>
      <c r="O459" s="13">
        <v>0</v>
      </c>
      <c r="P459" s="14">
        <v>11333.33</v>
      </c>
      <c r="Q459" s="13">
        <v>0.75</v>
      </c>
      <c r="S459" s="15">
        <v>0</v>
      </c>
      <c r="T459" s="16">
        <f aca="true" t="shared" si="7" ref="T459:T522">D459+F459+H459+J459+L459+N459+P459+R459</f>
        <v>15011.39</v>
      </c>
    </row>
    <row r="460" spans="1:20" ht="12.75">
      <c r="A460" s="4" t="s">
        <v>509</v>
      </c>
      <c r="B460" s="4" t="s">
        <v>31</v>
      </c>
      <c r="C460" s="4" t="s">
        <v>16</v>
      </c>
      <c r="D460" s="12">
        <v>50099.44</v>
      </c>
      <c r="E460" s="13">
        <v>0.28</v>
      </c>
      <c r="F460" s="14">
        <v>11177.01</v>
      </c>
      <c r="G460" s="13">
        <v>0.06</v>
      </c>
      <c r="H460" s="12">
        <v>19854.4</v>
      </c>
      <c r="I460" s="13">
        <v>0.11</v>
      </c>
      <c r="J460" s="14">
        <v>47037.5</v>
      </c>
      <c r="K460" s="13">
        <v>0.26</v>
      </c>
      <c r="L460" s="14">
        <v>39824.74</v>
      </c>
      <c r="M460" s="13">
        <v>0.22</v>
      </c>
      <c r="N460" s="5">
        <v>0</v>
      </c>
      <c r="O460" s="13">
        <v>0</v>
      </c>
      <c r="P460" s="14">
        <v>12006.91</v>
      </c>
      <c r="Q460" s="13">
        <v>0.07</v>
      </c>
      <c r="S460" s="15">
        <v>0</v>
      </c>
      <c r="T460" s="16">
        <f t="shared" si="7"/>
        <v>180000</v>
      </c>
    </row>
    <row r="461" spans="1:20" ht="12.75">
      <c r="A461" s="4" t="s">
        <v>510</v>
      </c>
      <c r="B461" s="4" t="s">
        <v>21</v>
      </c>
      <c r="C461" s="4" t="s">
        <v>121</v>
      </c>
      <c r="D461" s="4">
        <v>0</v>
      </c>
      <c r="E461" s="13">
        <v>0</v>
      </c>
      <c r="F461" s="5">
        <v>366.29</v>
      </c>
      <c r="G461" s="13">
        <v>0.01</v>
      </c>
      <c r="H461" s="4">
        <v>0</v>
      </c>
      <c r="I461" s="13">
        <v>0</v>
      </c>
      <c r="J461" s="14">
        <v>15415.37</v>
      </c>
      <c r="K461" s="13">
        <v>0.3</v>
      </c>
      <c r="L461" s="14">
        <v>13920</v>
      </c>
      <c r="M461" s="13">
        <v>0.28</v>
      </c>
      <c r="N461" s="14">
        <v>9806</v>
      </c>
      <c r="O461" s="13">
        <v>0.19</v>
      </c>
      <c r="P461" s="14">
        <v>11093.99</v>
      </c>
      <c r="Q461" s="13">
        <v>0.22</v>
      </c>
      <c r="S461" s="15">
        <v>0</v>
      </c>
      <c r="T461" s="16">
        <f t="shared" si="7"/>
        <v>50601.65</v>
      </c>
    </row>
    <row r="462" spans="1:20" ht="12.75">
      <c r="A462" s="4" t="s">
        <v>511</v>
      </c>
      <c r="B462" s="4" t="s">
        <v>33</v>
      </c>
      <c r="C462" s="4" t="s">
        <v>128</v>
      </c>
      <c r="D462" s="4">
        <v>0</v>
      </c>
      <c r="E462" s="13">
        <v>0</v>
      </c>
      <c r="F462" s="5">
        <v>0</v>
      </c>
      <c r="G462" s="13">
        <v>0</v>
      </c>
      <c r="H462" s="4">
        <v>0</v>
      </c>
      <c r="I462" s="13">
        <v>0</v>
      </c>
      <c r="J462" s="14">
        <v>4638.98</v>
      </c>
      <c r="K462" s="13">
        <v>0.2</v>
      </c>
      <c r="L462" s="14">
        <v>18000</v>
      </c>
      <c r="M462" s="13">
        <v>0.76</v>
      </c>
      <c r="N462" s="5">
        <v>0</v>
      </c>
      <c r="O462" s="13">
        <v>0</v>
      </c>
      <c r="P462" s="5">
        <v>900.25</v>
      </c>
      <c r="Q462" s="13">
        <v>0.04</v>
      </c>
      <c r="S462" s="15">
        <v>0</v>
      </c>
      <c r="T462" s="16">
        <f t="shared" si="7"/>
        <v>23539.23</v>
      </c>
    </row>
    <row r="463" spans="1:20" ht="12.75">
      <c r="A463" s="4" t="s">
        <v>512</v>
      </c>
      <c r="B463" s="4" t="s">
        <v>33</v>
      </c>
      <c r="C463" s="4" t="s">
        <v>55</v>
      </c>
      <c r="D463" s="4">
        <v>0</v>
      </c>
      <c r="E463" s="13">
        <v>0</v>
      </c>
      <c r="F463" s="5">
        <v>0</v>
      </c>
      <c r="G463" s="13">
        <v>0</v>
      </c>
      <c r="H463" s="4">
        <v>0</v>
      </c>
      <c r="I463" s="13">
        <v>0</v>
      </c>
      <c r="J463" s="14">
        <v>44347.96</v>
      </c>
      <c r="K463" s="13">
        <v>0.25</v>
      </c>
      <c r="L463" s="14">
        <v>94189.39</v>
      </c>
      <c r="M463" s="13">
        <v>0.53</v>
      </c>
      <c r="N463" s="5">
        <v>0</v>
      </c>
      <c r="O463" s="13">
        <v>0</v>
      </c>
      <c r="P463" s="14">
        <v>40800</v>
      </c>
      <c r="Q463" s="13">
        <v>0.23</v>
      </c>
      <c r="S463" s="15">
        <v>0</v>
      </c>
      <c r="T463" s="16">
        <f t="shared" si="7"/>
        <v>179337.35</v>
      </c>
    </row>
    <row r="464" spans="1:20" ht="12.75">
      <c r="A464" s="4" t="s">
        <v>513</v>
      </c>
      <c r="B464" s="4" t="s">
        <v>18</v>
      </c>
      <c r="C464" s="4" t="s">
        <v>58</v>
      </c>
      <c r="D464" s="12">
        <v>47366.25</v>
      </c>
      <c r="E464" s="13">
        <v>0.29</v>
      </c>
      <c r="F464" s="14">
        <v>4385.11</v>
      </c>
      <c r="G464" s="13">
        <v>0.03</v>
      </c>
      <c r="H464" s="12">
        <v>7054.14</v>
      </c>
      <c r="I464" s="13">
        <v>0.04</v>
      </c>
      <c r="J464" s="14">
        <v>44953.77</v>
      </c>
      <c r="K464" s="13">
        <v>0.28</v>
      </c>
      <c r="L464" s="5">
        <v>0</v>
      </c>
      <c r="M464" s="13">
        <v>0</v>
      </c>
      <c r="N464" s="14">
        <v>4480</v>
      </c>
      <c r="O464" s="13">
        <v>0.03</v>
      </c>
      <c r="P464" s="14">
        <v>35382.97</v>
      </c>
      <c r="Q464" s="13">
        <v>0.22</v>
      </c>
      <c r="R464" s="14">
        <v>19203.35</v>
      </c>
      <c r="S464" s="15">
        <v>0.12</v>
      </c>
      <c r="T464" s="16">
        <f t="shared" si="7"/>
        <v>162825.59</v>
      </c>
    </row>
    <row r="465" spans="1:20" ht="12.75">
      <c r="A465" s="4" t="s">
        <v>514</v>
      </c>
      <c r="B465" s="4" t="s">
        <v>31</v>
      </c>
      <c r="C465" s="4" t="s">
        <v>131</v>
      </c>
      <c r="D465" s="4">
        <v>0</v>
      </c>
      <c r="E465" s="13">
        <v>0</v>
      </c>
      <c r="F465" s="14">
        <v>1850.6</v>
      </c>
      <c r="G465" s="13">
        <v>0.01</v>
      </c>
      <c r="H465" s="12">
        <v>2709.65</v>
      </c>
      <c r="I465" s="13">
        <v>0.02</v>
      </c>
      <c r="J465" s="5">
        <v>430.04</v>
      </c>
      <c r="K465" s="13">
        <v>0</v>
      </c>
      <c r="L465" s="5">
        <v>0</v>
      </c>
      <c r="M465" s="13">
        <v>0</v>
      </c>
      <c r="N465" s="5">
        <v>0</v>
      </c>
      <c r="O465" s="13">
        <v>0</v>
      </c>
      <c r="P465" s="14">
        <v>175009.71</v>
      </c>
      <c r="Q465" s="13">
        <v>0.97</v>
      </c>
      <c r="S465" s="15">
        <v>0</v>
      </c>
      <c r="T465" s="16">
        <f t="shared" si="7"/>
        <v>180000</v>
      </c>
    </row>
    <row r="466" spans="1:20" ht="12.75">
      <c r="A466" s="4" t="s">
        <v>515</v>
      </c>
      <c r="B466" s="4" t="s">
        <v>82</v>
      </c>
      <c r="C466" s="4" t="s">
        <v>16</v>
      </c>
      <c r="D466" s="12">
        <v>26054.53</v>
      </c>
      <c r="E466" s="13">
        <v>0.16</v>
      </c>
      <c r="F466" s="5">
        <v>0</v>
      </c>
      <c r="G466" s="13">
        <v>0</v>
      </c>
      <c r="H466" s="12">
        <v>11093.07</v>
      </c>
      <c r="I466" s="13">
        <v>0.07</v>
      </c>
      <c r="J466" s="14">
        <v>17858.51</v>
      </c>
      <c r="K466" s="13">
        <v>0.11</v>
      </c>
      <c r="L466" s="14">
        <v>107832</v>
      </c>
      <c r="M466" s="13">
        <v>0.65</v>
      </c>
      <c r="N466" s="5">
        <v>0</v>
      </c>
      <c r="O466" s="13">
        <v>0</v>
      </c>
      <c r="P466" s="14">
        <v>3094</v>
      </c>
      <c r="Q466" s="13">
        <v>0.02</v>
      </c>
      <c r="S466" s="15">
        <v>0</v>
      </c>
      <c r="T466" s="16">
        <f t="shared" si="7"/>
        <v>165932.11</v>
      </c>
    </row>
    <row r="467" spans="1:20" ht="12.75">
      <c r="A467" s="4" t="s">
        <v>516</v>
      </c>
      <c r="B467" s="4" t="s">
        <v>21</v>
      </c>
      <c r="C467" s="4" t="s">
        <v>19</v>
      </c>
      <c r="D467" s="12">
        <v>42757.45</v>
      </c>
      <c r="E467" s="13">
        <v>0.27</v>
      </c>
      <c r="F467" s="14">
        <v>1921.79</v>
      </c>
      <c r="G467" s="13">
        <v>0.01</v>
      </c>
      <c r="H467" s="12">
        <v>7930</v>
      </c>
      <c r="I467" s="13">
        <v>0.05</v>
      </c>
      <c r="J467" s="14">
        <v>36550.34</v>
      </c>
      <c r="K467" s="13">
        <v>0.23</v>
      </c>
      <c r="L467" s="14">
        <v>34766.4</v>
      </c>
      <c r="M467" s="13">
        <v>0.22</v>
      </c>
      <c r="N467" s="14">
        <v>10785.51</v>
      </c>
      <c r="O467" s="13">
        <v>0.07</v>
      </c>
      <c r="P467" s="14">
        <v>26249.55</v>
      </c>
      <c r="Q467" s="13">
        <v>0.16</v>
      </c>
      <c r="S467" s="15">
        <v>0</v>
      </c>
      <c r="T467" s="16">
        <f t="shared" si="7"/>
        <v>160961.03999999998</v>
      </c>
    </row>
    <row r="468" spans="1:20" ht="12.75">
      <c r="A468" s="4" t="s">
        <v>517</v>
      </c>
      <c r="B468" s="4" t="s">
        <v>18</v>
      </c>
      <c r="C468" s="4" t="s">
        <v>38</v>
      </c>
      <c r="D468" s="4">
        <v>0</v>
      </c>
      <c r="E468" s="13">
        <v>0</v>
      </c>
      <c r="F468" s="5">
        <v>96.95</v>
      </c>
      <c r="G468" s="13">
        <v>0</v>
      </c>
      <c r="H468" s="12">
        <v>1515</v>
      </c>
      <c r="I468" s="13">
        <v>0.02</v>
      </c>
      <c r="J468" s="14">
        <v>12490.15</v>
      </c>
      <c r="K468" s="13">
        <v>0.16</v>
      </c>
      <c r="L468" s="14">
        <v>37200</v>
      </c>
      <c r="M468" s="13">
        <v>0.46</v>
      </c>
      <c r="N468" s="14">
        <v>28709</v>
      </c>
      <c r="O468" s="13">
        <v>0.36</v>
      </c>
      <c r="P468" s="5">
        <v>0</v>
      </c>
      <c r="Q468" s="13">
        <v>0</v>
      </c>
      <c r="S468" s="15">
        <v>0</v>
      </c>
      <c r="T468" s="16">
        <f t="shared" si="7"/>
        <v>80011.1</v>
      </c>
    </row>
    <row r="469" spans="1:20" ht="12.75">
      <c r="A469" s="4" t="s">
        <v>518</v>
      </c>
      <c r="B469" s="4" t="s">
        <v>31</v>
      </c>
      <c r="C469" s="4" t="s">
        <v>28</v>
      </c>
      <c r="D469" s="12">
        <v>48557.62</v>
      </c>
      <c r="E469" s="13">
        <v>0.27</v>
      </c>
      <c r="F469" s="14">
        <v>2320.3</v>
      </c>
      <c r="G469" s="13">
        <v>0.01</v>
      </c>
      <c r="H469" s="12">
        <v>1378.37</v>
      </c>
      <c r="I469" s="13">
        <v>0.01</v>
      </c>
      <c r="J469" s="14">
        <v>32082.81</v>
      </c>
      <c r="K469" s="13">
        <v>0.18</v>
      </c>
      <c r="L469" s="14">
        <v>91174</v>
      </c>
      <c r="M469" s="13">
        <v>0.51</v>
      </c>
      <c r="N469" s="5">
        <v>0</v>
      </c>
      <c r="O469" s="13">
        <v>0</v>
      </c>
      <c r="P469" s="14">
        <v>4473.8</v>
      </c>
      <c r="Q469" s="13">
        <v>0.02</v>
      </c>
      <c r="S469" s="15">
        <v>0</v>
      </c>
      <c r="T469" s="16">
        <f t="shared" si="7"/>
        <v>179986.9</v>
      </c>
    </row>
    <row r="470" spans="1:20" ht="12.75">
      <c r="A470" s="4" t="s">
        <v>519</v>
      </c>
      <c r="B470" s="4" t="s">
        <v>18</v>
      </c>
      <c r="C470" s="4" t="s">
        <v>50</v>
      </c>
      <c r="D470" s="12">
        <v>25050.27</v>
      </c>
      <c r="E470" s="13">
        <v>0.48</v>
      </c>
      <c r="F470" s="5">
        <v>0</v>
      </c>
      <c r="G470" s="13">
        <v>0</v>
      </c>
      <c r="H470" s="12">
        <v>1901.69</v>
      </c>
      <c r="I470" s="13">
        <v>0.04</v>
      </c>
      <c r="J470" s="14">
        <v>4773.6</v>
      </c>
      <c r="K470" s="13">
        <v>0.09</v>
      </c>
      <c r="L470" s="5">
        <v>0</v>
      </c>
      <c r="M470" s="13">
        <v>0</v>
      </c>
      <c r="N470" s="14">
        <v>20000</v>
      </c>
      <c r="O470" s="13">
        <v>0.38</v>
      </c>
      <c r="P470" s="5">
        <v>786</v>
      </c>
      <c r="Q470" s="13">
        <v>0.01</v>
      </c>
      <c r="S470" s="15">
        <v>0</v>
      </c>
      <c r="T470" s="16">
        <f t="shared" si="7"/>
        <v>52511.56</v>
      </c>
    </row>
    <row r="471" spans="1:20" ht="12.75">
      <c r="A471" s="4" t="s">
        <v>520</v>
      </c>
      <c r="B471" s="4" t="s">
        <v>15</v>
      </c>
      <c r="C471" s="4" t="s">
        <v>38</v>
      </c>
      <c r="D471" s="12">
        <v>21006.44</v>
      </c>
      <c r="E471" s="13">
        <v>0.14</v>
      </c>
      <c r="F471" s="14">
        <v>2344.85</v>
      </c>
      <c r="G471" s="13">
        <v>0.02</v>
      </c>
      <c r="H471" s="12">
        <v>24039.51</v>
      </c>
      <c r="I471" s="13">
        <v>0.16</v>
      </c>
      <c r="J471" s="14">
        <v>32823.28</v>
      </c>
      <c r="K471" s="13">
        <v>0.22</v>
      </c>
      <c r="L471" s="14">
        <v>17230</v>
      </c>
      <c r="M471" s="13">
        <v>0.11</v>
      </c>
      <c r="N471" s="14">
        <v>42012.07</v>
      </c>
      <c r="O471" s="13">
        <v>0.28</v>
      </c>
      <c r="P471" s="14">
        <v>11708.02</v>
      </c>
      <c r="Q471" s="13">
        <v>0.08</v>
      </c>
      <c r="S471" s="15">
        <v>0</v>
      </c>
      <c r="T471" s="16">
        <f t="shared" si="7"/>
        <v>151164.16999999998</v>
      </c>
    </row>
    <row r="472" spans="1:20" ht="12.75">
      <c r="A472" s="4" t="s">
        <v>521</v>
      </c>
      <c r="B472" s="4" t="s">
        <v>18</v>
      </c>
      <c r="C472" s="4" t="s">
        <v>50</v>
      </c>
      <c r="D472" s="12">
        <v>40009.98</v>
      </c>
      <c r="E472" s="13">
        <v>0.22</v>
      </c>
      <c r="F472" s="5">
        <v>102.25</v>
      </c>
      <c r="G472" s="13">
        <v>0</v>
      </c>
      <c r="H472" s="4">
        <v>0</v>
      </c>
      <c r="I472" s="13">
        <v>0</v>
      </c>
      <c r="J472" s="14">
        <v>5208.07</v>
      </c>
      <c r="K472" s="13">
        <v>0.03</v>
      </c>
      <c r="L472" s="14">
        <v>69951.71</v>
      </c>
      <c r="M472" s="13">
        <v>0.39</v>
      </c>
      <c r="N472" s="5">
        <v>0</v>
      </c>
      <c r="O472" s="13">
        <v>0</v>
      </c>
      <c r="P472" s="14">
        <v>64727.99</v>
      </c>
      <c r="Q472" s="13">
        <v>0.36</v>
      </c>
      <c r="S472" s="15">
        <v>0</v>
      </c>
      <c r="T472" s="16">
        <f t="shared" si="7"/>
        <v>180000</v>
      </c>
    </row>
    <row r="473" spans="1:20" ht="12.75">
      <c r="A473" s="4" t="s">
        <v>522</v>
      </c>
      <c r="B473" s="4" t="s">
        <v>15</v>
      </c>
      <c r="C473" s="4" t="s">
        <v>111</v>
      </c>
      <c r="D473" s="12">
        <v>43171.54</v>
      </c>
      <c r="E473" s="13">
        <v>0.26</v>
      </c>
      <c r="F473" s="14">
        <v>12763.11</v>
      </c>
      <c r="G473" s="13">
        <v>0.08</v>
      </c>
      <c r="H473" s="12">
        <v>10042.83</v>
      </c>
      <c r="I473" s="13">
        <v>0.06</v>
      </c>
      <c r="J473" s="14">
        <v>10481.24</v>
      </c>
      <c r="K473" s="13">
        <v>0.06</v>
      </c>
      <c r="L473" s="14">
        <v>21612.2</v>
      </c>
      <c r="M473" s="13">
        <v>0.13</v>
      </c>
      <c r="N473" s="14">
        <v>52378.6</v>
      </c>
      <c r="O473" s="13">
        <v>0.31</v>
      </c>
      <c r="P473" s="14">
        <v>17744.03</v>
      </c>
      <c r="Q473" s="13">
        <v>0.11</v>
      </c>
      <c r="R473" s="5">
        <v>0</v>
      </c>
      <c r="S473" s="15">
        <v>0</v>
      </c>
      <c r="T473" s="16">
        <f t="shared" si="7"/>
        <v>168193.55</v>
      </c>
    </row>
    <row r="474" spans="1:20" ht="12.75">
      <c r="A474" s="4" t="s">
        <v>523</v>
      </c>
      <c r="B474" s="4" t="s">
        <v>33</v>
      </c>
      <c r="C474" s="4" t="s">
        <v>125</v>
      </c>
      <c r="D474" s="12">
        <v>0</v>
      </c>
      <c r="E474" s="13">
        <v>0</v>
      </c>
      <c r="F474" s="14">
        <v>0</v>
      </c>
      <c r="G474" s="13">
        <v>0</v>
      </c>
      <c r="H474" s="12">
        <v>0</v>
      </c>
      <c r="I474" s="13">
        <v>0</v>
      </c>
      <c r="J474" s="14">
        <v>22500</v>
      </c>
      <c r="K474" s="13">
        <v>0.39</v>
      </c>
      <c r="L474" s="14">
        <v>0</v>
      </c>
      <c r="M474" s="13">
        <v>0</v>
      </c>
      <c r="N474" s="14">
        <v>0</v>
      </c>
      <c r="O474" s="13">
        <v>0</v>
      </c>
      <c r="P474" s="14">
        <v>35080</v>
      </c>
      <c r="Q474" s="13">
        <v>0.69</v>
      </c>
      <c r="S474" s="15"/>
      <c r="T474" s="16">
        <f t="shared" si="7"/>
        <v>57580</v>
      </c>
    </row>
    <row r="475" spans="1:20" ht="12.75">
      <c r="A475" s="4" t="s">
        <v>524</v>
      </c>
      <c r="B475" s="4" t="s">
        <v>31</v>
      </c>
      <c r="C475" s="4" t="s">
        <v>87</v>
      </c>
      <c r="D475" s="12">
        <v>12000</v>
      </c>
      <c r="E475" s="13">
        <v>0.1</v>
      </c>
      <c r="F475" s="14">
        <v>23060.2</v>
      </c>
      <c r="G475" s="13">
        <v>0.18</v>
      </c>
      <c r="H475" s="4">
        <v>0</v>
      </c>
      <c r="I475" s="13">
        <v>0</v>
      </c>
      <c r="J475" s="14">
        <v>38178.9</v>
      </c>
      <c r="K475" s="13">
        <v>0.3</v>
      </c>
      <c r="L475" s="14">
        <v>2000</v>
      </c>
      <c r="M475" s="13">
        <v>0.02</v>
      </c>
      <c r="N475" s="5">
        <v>0</v>
      </c>
      <c r="O475" s="13">
        <v>0</v>
      </c>
      <c r="P475" s="14">
        <v>50446.53</v>
      </c>
      <c r="Q475" s="13">
        <v>0.4</v>
      </c>
      <c r="S475" s="15">
        <v>0</v>
      </c>
      <c r="T475" s="16">
        <f t="shared" si="7"/>
        <v>125685.63</v>
      </c>
    </row>
    <row r="476" spans="1:20" ht="12.75">
      <c r="A476" s="4" t="s">
        <v>525</v>
      </c>
      <c r="B476" s="4" t="s">
        <v>18</v>
      </c>
      <c r="C476" s="4" t="s">
        <v>128</v>
      </c>
      <c r="D476" s="12">
        <v>29501.78</v>
      </c>
      <c r="E476" s="13">
        <v>0.17</v>
      </c>
      <c r="F476" s="5">
        <v>332.41</v>
      </c>
      <c r="G476" s="13">
        <v>0</v>
      </c>
      <c r="H476" s="12">
        <v>5902.28</v>
      </c>
      <c r="I476" s="13">
        <v>0.03</v>
      </c>
      <c r="J476" s="14">
        <v>39722.35</v>
      </c>
      <c r="K476" s="13">
        <v>0.23</v>
      </c>
      <c r="L476" s="5">
        <v>0</v>
      </c>
      <c r="M476" s="13">
        <v>0</v>
      </c>
      <c r="N476" s="5">
        <v>0</v>
      </c>
      <c r="O476" s="13">
        <v>0</v>
      </c>
      <c r="P476" s="14">
        <v>101053.84</v>
      </c>
      <c r="Q476" s="13">
        <v>0.57</v>
      </c>
      <c r="S476" s="15">
        <v>0</v>
      </c>
      <c r="T476" s="16">
        <f t="shared" si="7"/>
        <v>176512.66</v>
      </c>
    </row>
    <row r="477" spans="1:20" ht="12.75">
      <c r="A477" s="4" t="s">
        <v>526</v>
      </c>
      <c r="B477" s="4" t="s">
        <v>226</v>
      </c>
      <c r="C477" s="4" t="s">
        <v>99</v>
      </c>
      <c r="D477" s="12">
        <v>0</v>
      </c>
      <c r="E477" s="13">
        <v>0</v>
      </c>
      <c r="F477" s="14">
        <v>0</v>
      </c>
      <c r="G477" s="13">
        <v>0</v>
      </c>
      <c r="H477" s="12">
        <v>0</v>
      </c>
      <c r="I477" s="13">
        <v>0</v>
      </c>
      <c r="J477" s="14">
        <v>0</v>
      </c>
      <c r="K477" s="13">
        <v>0</v>
      </c>
      <c r="L477" s="14">
        <v>0</v>
      </c>
      <c r="M477" s="13">
        <v>0</v>
      </c>
      <c r="N477" s="14">
        <v>5390</v>
      </c>
      <c r="O477" s="13">
        <v>0.09</v>
      </c>
      <c r="P477" s="14">
        <v>54100</v>
      </c>
      <c r="Q477" s="13">
        <v>0.91</v>
      </c>
      <c r="S477" s="15"/>
      <c r="T477" s="16">
        <f t="shared" si="7"/>
        <v>59490</v>
      </c>
    </row>
    <row r="478" spans="1:20" ht="12.75">
      <c r="A478" s="4" t="s">
        <v>527</v>
      </c>
      <c r="B478" s="4" t="s">
        <v>21</v>
      </c>
      <c r="C478" s="4" t="s">
        <v>121</v>
      </c>
      <c r="D478" s="4">
        <v>50</v>
      </c>
      <c r="E478" s="13">
        <v>0</v>
      </c>
      <c r="F478" s="5">
        <v>332.13</v>
      </c>
      <c r="G478" s="13">
        <v>0</v>
      </c>
      <c r="H478" s="4">
        <v>0</v>
      </c>
      <c r="I478" s="13">
        <v>0</v>
      </c>
      <c r="J478" s="14">
        <v>29718.79</v>
      </c>
      <c r="K478" s="13">
        <v>0.17</v>
      </c>
      <c r="L478" s="14">
        <v>85160</v>
      </c>
      <c r="M478" s="13">
        <v>0.48</v>
      </c>
      <c r="N478" s="14">
        <v>39124</v>
      </c>
      <c r="O478" s="13">
        <v>0.22</v>
      </c>
      <c r="P478" s="14">
        <v>24064</v>
      </c>
      <c r="Q478" s="13">
        <v>0.13</v>
      </c>
      <c r="S478" s="15">
        <v>0</v>
      </c>
      <c r="T478" s="16">
        <f t="shared" si="7"/>
        <v>178448.91999999998</v>
      </c>
    </row>
    <row r="479" spans="1:20" ht="12.75">
      <c r="A479" s="4" t="s">
        <v>528</v>
      </c>
      <c r="B479" s="4" t="s">
        <v>24</v>
      </c>
      <c r="C479" s="4" t="s">
        <v>128</v>
      </c>
      <c r="D479" s="12">
        <v>35070.21</v>
      </c>
      <c r="E479" s="13">
        <v>0.22</v>
      </c>
      <c r="F479" s="14">
        <v>11087.49</v>
      </c>
      <c r="G479" s="13">
        <v>0.07</v>
      </c>
      <c r="H479" s="4">
        <v>0</v>
      </c>
      <c r="I479" s="13">
        <v>0</v>
      </c>
      <c r="J479" s="14">
        <v>31785.75</v>
      </c>
      <c r="K479" s="13">
        <v>0.2</v>
      </c>
      <c r="L479" s="14">
        <v>80000</v>
      </c>
      <c r="M479" s="13">
        <v>0.49</v>
      </c>
      <c r="N479" s="14">
        <v>4500</v>
      </c>
      <c r="O479" s="13">
        <v>0.03</v>
      </c>
      <c r="P479" s="5">
        <v>386.79</v>
      </c>
      <c r="Q479" s="13">
        <v>0</v>
      </c>
      <c r="S479" s="15">
        <v>0</v>
      </c>
      <c r="T479" s="16">
        <f t="shared" si="7"/>
        <v>162830.24000000002</v>
      </c>
    </row>
    <row r="480" spans="1:20" ht="12.75">
      <c r="A480" s="4" t="s">
        <v>529</v>
      </c>
      <c r="B480" s="4" t="s">
        <v>48</v>
      </c>
      <c r="C480" s="4" t="s">
        <v>99</v>
      </c>
      <c r="D480" s="12">
        <v>1200</v>
      </c>
      <c r="E480" s="13">
        <v>0.01</v>
      </c>
      <c r="F480" s="5">
        <v>0</v>
      </c>
      <c r="G480" s="13">
        <v>0</v>
      </c>
      <c r="H480" s="4">
        <v>0</v>
      </c>
      <c r="I480" s="13">
        <v>0</v>
      </c>
      <c r="J480" s="14">
        <v>3500</v>
      </c>
      <c r="K480" s="13">
        <v>0.03</v>
      </c>
      <c r="L480" s="5">
        <v>0</v>
      </c>
      <c r="M480" s="13">
        <v>0</v>
      </c>
      <c r="N480" s="14">
        <v>21250</v>
      </c>
      <c r="O480" s="13">
        <v>0.18</v>
      </c>
      <c r="P480" s="14">
        <v>94500</v>
      </c>
      <c r="Q480" s="13">
        <v>0.78</v>
      </c>
      <c r="S480" s="15">
        <v>0</v>
      </c>
      <c r="T480" s="16">
        <f t="shared" si="7"/>
        <v>120450</v>
      </c>
    </row>
    <row r="481" spans="1:20" ht="12.75">
      <c r="A481" s="4" t="s">
        <v>530</v>
      </c>
      <c r="B481" s="4" t="s">
        <v>33</v>
      </c>
      <c r="C481" s="4" t="s">
        <v>128</v>
      </c>
      <c r="D481" s="12">
        <v>16930.05</v>
      </c>
      <c r="E481" s="13">
        <v>0.1</v>
      </c>
      <c r="F481" s="5">
        <v>556.82</v>
      </c>
      <c r="G481" s="13">
        <v>0</v>
      </c>
      <c r="H481" s="4">
        <v>0</v>
      </c>
      <c r="I481" s="13">
        <v>0</v>
      </c>
      <c r="J481" s="14">
        <v>35900.81</v>
      </c>
      <c r="K481" s="13">
        <v>0.2</v>
      </c>
      <c r="L481" s="14">
        <v>30800</v>
      </c>
      <c r="M481" s="13">
        <v>0.17</v>
      </c>
      <c r="N481" s="14">
        <v>34000</v>
      </c>
      <c r="O481" s="13">
        <v>0.19</v>
      </c>
      <c r="P481" s="14">
        <v>59287.69</v>
      </c>
      <c r="Q481" s="13">
        <v>0.33</v>
      </c>
      <c r="S481" s="15">
        <v>0</v>
      </c>
      <c r="T481" s="16">
        <f t="shared" si="7"/>
        <v>177475.37</v>
      </c>
    </row>
    <row r="482" spans="1:20" ht="12.75">
      <c r="A482" s="4" t="s">
        <v>531</v>
      </c>
      <c r="B482" s="4" t="s">
        <v>15</v>
      </c>
      <c r="C482" s="4" t="s">
        <v>111</v>
      </c>
      <c r="D482" s="12">
        <v>7200</v>
      </c>
      <c r="E482" s="13">
        <v>0.04</v>
      </c>
      <c r="F482" s="14">
        <v>4224.84</v>
      </c>
      <c r="G482" s="13">
        <v>0.02</v>
      </c>
      <c r="H482" s="12">
        <v>1616.87</v>
      </c>
      <c r="I482" s="13">
        <v>0.01</v>
      </c>
      <c r="J482" s="14">
        <v>52005.81</v>
      </c>
      <c r="K482" s="13">
        <v>0.29</v>
      </c>
      <c r="L482" s="14">
        <v>35000</v>
      </c>
      <c r="M482" s="13">
        <v>0.2</v>
      </c>
      <c r="N482" s="14">
        <v>46500</v>
      </c>
      <c r="O482" s="13">
        <v>0.26</v>
      </c>
      <c r="P482" s="14">
        <v>32785.98</v>
      </c>
      <c r="Q482" s="13">
        <v>0.18</v>
      </c>
      <c r="S482" s="15">
        <v>0</v>
      </c>
      <c r="T482" s="16">
        <f t="shared" si="7"/>
        <v>179333.5</v>
      </c>
    </row>
    <row r="483" spans="1:20" ht="12.75">
      <c r="A483" s="4" t="s">
        <v>532</v>
      </c>
      <c r="B483" s="4" t="s">
        <v>19</v>
      </c>
      <c r="C483" s="4" t="s">
        <v>128</v>
      </c>
      <c r="D483" s="12">
        <v>56088.06</v>
      </c>
      <c r="E483" s="13">
        <v>0.31</v>
      </c>
      <c r="F483" s="14">
        <v>24879.54</v>
      </c>
      <c r="G483" s="13">
        <v>0.14</v>
      </c>
      <c r="H483" s="12">
        <v>5094.44</v>
      </c>
      <c r="I483" s="13">
        <v>0.03</v>
      </c>
      <c r="J483" s="14">
        <v>46611.46</v>
      </c>
      <c r="K483" s="13">
        <v>0.26</v>
      </c>
      <c r="L483" s="14">
        <v>1750</v>
      </c>
      <c r="M483" s="13">
        <v>0.01</v>
      </c>
      <c r="N483" s="14">
        <v>41400</v>
      </c>
      <c r="O483" s="13">
        <v>0.23</v>
      </c>
      <c r="P483" s="14">
        <v>3852.56</v>
      </c>
      <c r="Q483" s="13">
        <v>0.02</v>
      </c>
      <c r="S483" s="15">
        <v>0</v>
      </c>
      <c r="T483" s="16">
        <f t="shared" si="7"/>
        <v>179676.06</v>
      </c>
    </row>
    <row r="484" spans="1:20" ht="12.75">
      <c r="A484" s="4" t="s">
        <v>533</v>
      </c>
      <c r="B484" s="4" t="s">
        <v>19</v>
      </c>
      <c r="C484" s="4" t="s">
        <v>50</v>
      </c>
      <c r="D484" s="4">
        <v>0</v>
      </c>
      <c r="E484" s="13">
        <v>0</v>
      </c>
      <c r="F484" s="5">
        <v>101.59</v>
      </c>
      <c r="G484" s="13">
        <v>0</v>
      </c>
      <c r="H484" s="4">
        <v>0</v>
      </c>
      <c r="I484" s="13">
        <v>0</v>
      </c>
      <c r="J484" s="14">
        <v>29827.93</v>
      </c>
      <c r="K484" s="13">
        <v>0.22</v>
      </c>
      <c r="L484" s="14">
        <v>72350</v>
      </c>
      <c r="M484" s="13">
        <v>0.54</v>
      </c>
      <c r="N484" s="14">
        <v>31200</v>
      </c>
      <c r="O484" s="13">
        <v>0.23</v>
      </c>
      <c r="P484" s="5">
        <v>47.1</v>
      </c>
      <c r="Q484" s="13">
        <v>0</v>
      </c>
      <c r="S484" s="15">
        <v>0</v>
      </c>
      <c r="T484" s="16">
        <f t="shared" si="7"/>
        <v>133526.62000000002</v>
      </c>
    </row>
    <row r="485" spans="1:20" ht="12.75">
      <c r="A485" s="4" t="s">
        <v>534</v>
      </c>
      <c r="B485" s="4" t="s">
        <v>21</v>
      </c>
      <c r="C485" s="4" t="s">
        <v>28</v>
      </c>
      <c r="D485" s="12">
        <v>42751.22</v>
      </c>
      <c r="E485" s="13">
        <v>0.24</v>
      </c>
      <c r="F485" s="5">
        <v>358.17</v>
      </c>
      <c r="G485" s="13">
        <v>0</v>
      </c>
      <c r="H485" s="12">
        <v>1816.3</v>
      </c>
      <c r="I485" s="13">
        <v>0.01</v>
      </c>
      <c r="J485" s="14">
        <v>47022.61</v>
      </c>
      <c r="K485" s="13">
        <v>0.27</v>
      </c>
      <c r="L485" s="14">
        <v>20400</v>
      </c>
      <c r="M485" s="13">
        <v>0.12</v>
      </c>
      <c r="N485" s="14">
        <v>2000</v>
      </c>
      <c r="O485" s="13">
        <v>0.01</v>
      </c>
      <c r="P485" s="14">
        <v>61134.67</v>
      </c>
      <c r="Q485" s="13">
        <v>0.35</v>
      </c>
      <c r="S485" s="15">
        <v>0</v>
      </c>
      <c r="T485" s="16">
        <f t="shared" si="7"/>
        <v>175482.97</v>
      </c>
    </row>
    <row r="486" spans="1:20" ht="12.75">
      <c r="A486" s="4" t="s">
        <v>535</v>
      </c>
      <c r="B486" s="4" t="s">
        <v>82</v>
      </c>
      <c r="C486" s="4" t="s">
        <v>131</v>
      </c>
      <c r="D486" s="12">
        <v>45570.94</v>
      </c>
      <c r="E486" s="13">
        <v>0.25</v>
      </c>
      <c r="F486" s="5">
        <v>0</v>
      </c>
      <c r="G486" s="13">
        <v>0</v>
      </c>
      <c r="H486" s="12">
        <v>6470.95</v>
      </c>
      <c r="I486" s="13">
        <v>0.04</v>
      </c>
      <c r="J486" s="5">
        <v>0</v>
      </c>
      <c r="K486" s="13">
        <v>0</v>
      </c>
      <c r="L486" s="14">
        <v>99518.11</v>
      </c>
      <c r="M486" s="13">
        <v>0.55</v>
      </c>
      <c r="N486" s="5">
        <v>0</v>
      </c>
      <c r="O486" s="13">
        <v>0</v>
      </c>
      <c r="P486" s="14">
        <v>28440</v>
      </c>
      <c r="Q486" s="13">
        <v>0.16</v>
      </c>
      <c r="S486" s="15">
        <v>0</v>
      </c>
      <c r="T486" s="16">
        <f t="shared" si="7"/>
        <v>180000</v>
      </c>
    </row>
    <row r="487" spans="1:20" ht="12.75">
      <c r="A487" s="4" t="s">
        <v>536</v>
      </c>
      <c r="B487" s="4" t="s">
        <v>31</v>
      </c>
      <c r="C487" s="4" t="s">
        <v>125</v>
      </c>
      <c r="D487" s="12">
        <v>24122.53</v>
      </c>
      <c r="E487" s="13">
        <v>0.41</v>
      </c>
      <c r="F487" s="5">
        <v>1533.91</v>
      </c>
      <c r="G487" s="13">
        <v>0.03</v>
      </c>
      <c r="H487" s="12">
        <v>0</v>
      </c>
      <c r="I487" s="13">
        <v>0</v>
      </c>
      <c r="J487" s="14">
        <v>18000</v>
      </c>
      <c r="K487" s="13">
        <v>0.31</v>
      </c>
      <c r="L487" s="14">
        <v>5850</v>
      </c>
      <c r="M487" s="13">
        <v>0.1</v>
      </c>
      <c r="N487" s="14">
        <v>0</v>
      </c>
      <c r="O487" s="13">
        <v>0</v>
      </c>
      <c r="P487" s="14">
        <v>9400</v>
      </c>
      <c r="Q487" s="13">
        <v>0.16</v>
      </c>
      <c r="S487" s="15">
        <v>0</v>
      </c>
      <c r="T487" s="16">
        <f t="shared" si="7"/>
        <v>58906.44</v>
      </c>
    </row>
    <row r="488" spans="1:20" ht="12.75">
      <c r="A488" s="4" t="s">
        <v>537</v>
      </c>
      <c r="B488" s="4" t="s">
        <v>27</v>
      </c>
      <c r="C488" s="4" t="s">
        <v>46</v>
      </c>
      <c r="D488" s="12">
        <v>9563.7</v>
      </c>
      <c r="E488" s="13">
        <v>0.05</v>
      </c>
      <c r="F488" s="5">
        <v>498.32</v>
      </c>
      <c r="G488" s="13">
        <v>0</v>
      </c>
      <c r="H488" s="12">
        <v>8551.05</v>
      </c>
      <c r="I488" s="13">
        <v>0.05</v>
      </c>
      <c r="J488" s="14">
        <v>28850.9</v>
      </c>
      <c r="K488" s="13">
        <v>0.16</v>
      </c>
      <c r="L488" s="14">
        <v>63954.39</v>
      </c>
      <c r="M488" s="13">
        <v>0.36</v>
      </c>
      <c r="N488" s="14">
        <v>18700</v>
      </c>
      <c r="O488" s="13">
        <v>0.1</v>
      </c>
      <c r="P488" s="14">
        <v>49881.64</v>
      </c>
      <c r="Q488" s="13">
        <v>0.28</v>
      </c>
      <c r="S488" s="15">
        <v>0</v>
      </c>
      <c r="T488" s="16">
        <f t="shared" si="7"/>
        <v>180000</v>
      </c>
    </row>
    <row r="489" spans="1:20" ht="12.75">
      <c r="A489" s="4" t="s">
        <v>538</v>
      </c>
      <c r="B489" s="4" t="s">
        <v>31</v>
      </c>
      <c r="C489" s="4" t="s">
        <v>131</v>
      </c>
      <c r="D489" s="12">
        <v>50550.89</v>
      </c>
      <c r="E489" s="13">
        <v>0.29</v>
      </c>
      <c r="F489" s="5">
        <v>0</v>
      </c>
      <c r="G489" s="13">
        <v>0</v>
      </c>
      <c r="H489" s="12">
        <v>3537.34</v>
      </c>
      <c r="I489" s="13">
        <v>0.02</v>
      </c>
      <c r="J489" s="14">
        <v>40500</v>
      </c>
      <c r="K489" s="13">
        <v>0.23</v>
      </c>
      <c r="L489" s="14">
        <v>75000</v>
      </c>
      <c r="M489" s="13">
        <v>0.43</v>
      </c>
      <c r="N489" s="5">
        <v>0</v>
      </c>
      <c r="O489" s="13">
        <v>0</v>
      </c>
      <c r="P489" s="14">
        <v>5965.9</v>
      </c>
      <c r="Q489" s="13">
        <v>0.03</v>
      </c>
      <c r="S489" s="15">
        <v>0</v>
      </c>
      <c r="T489" s="16">
        <f t="shared" si="7"/>
        <v>175554.12999999998</v>
      </c>
    </row>
    <row r="490" spans="1:20" ht="12.75">
      <c r="A490" s="4" t="s">
        <v>539</v>
      </c>
      <c r="B490" s="4" t="s">
        <v>24</v>
      </c>
      <c r="C490" s="4" t="s">
        <v>55</v>
      </c>
      <c r="D490" s="12">
        <v>58748.46</v>
      </c>
      <c r="E490" s="13">
        <v>0.33</v>
      </c>
      <c r="F490" s="5">
        <v>44.8</v>
      </c>
      <c r="G490" s="13">
        <v>0</v>
      </c>
      <c r="H490" s="12">
        <v>3312</v>
      </c>
      <c r="I490" s="13">
        <v>0.02</v>
      </c>
      <c r="J490" s="14">
        <v>28405.97</v>
      </c>
      <c r="K490" s="13">
        <v>0.16</v>
      </c>
      <c r="L490" s="14">
        <v>3350</v>
      </c>
      <c r="M490" s="13">
        <v>0.02</v>
      </c>
      <c r="N490" s="14">
        <v>4950</v>
      </c>
      <c r="O490" s="13">
        <v>0.03</v>
      </c>
      <c r="P490" s="14">
        <v>81188.77</v>
      </c>
      <c r="Q490" s="13">
        <v>0.45</v>
      </c>
      <c r="S490" s="15">
        <v>0</v>
      </c>
      <c r="T490" s="16">
        <f t="shared" si="7"/>
        <v>180000</v>
      </c>
    </row>
    <row r="491" spans="1:20" ht="12.75">
      <c r="A491" s="4" t="s">
        <v>540</v>
      </c>
      <c r="B491" s="4" t="s">
        <v>27</v>
      </c>
      <c r="C491" s="4" t="s">
        <v>55</v>
      </c>
      <c r="D491" s="12">
        <v>34666.25</v>
      </c>
      <c r="E491" s="13">
        <v>0.19</v>
      </c>
      <c r="F491" s="5">
        <v>796.2</v>
      </c>
      <c r="G491" s="13">
        <v>0</v>
      </c>
      <c r="H491" s="4">
        <v>0</v>
      </c>
      <c r="I491" s="13">
        <v>0</v>
      </c>
      <c r="J491" s="14">
        <v>46455.99</v>
      </c>
      <c r="K491" s="13">
        <v>0.26</v>
      </c>
      <c r="L491" s="14">
        <v>34000</v>
      </c>
      <c r="M491" s="13">
        <v>0.19</v>
      </c>
      <c r="N491" s="14">
        <v>40050</v>
      </c>
      <c r="O491" s="13">
        <v>0.22</v>
      </c>
      <c r="P491" s="14">
        <v>24031.56</v>
      </c>
      <c r="Q491" s="13">
        <v>0.13</v>
      </c>
      <c r="S491" s="15">
        <v>0</v>
      </c>
      <c r="T491" s="16">
        <f t="shared" si="7"/>
        <v>180000</v>
      </c>
    </row>
    <row r="492" spans="1:20" ht="12.75">
      <c r="A492" s="4" t="s">
        <v>541</v>
      </c>
      <c r="B492" s="4" t="s">
        <v>48</v>
      </c>
      <c r="C492" s="4" t="s">
        <v>25</v>
      </c>
      <c r="D492" s="12">
        <v>5000</v>
      </c>
      <c r="E492" s="13">
        <v>0.03</v>
      </c>
      <c r="F492" s="5">
        <v>0</v>
      </c>
      <c r="G492" s="13">
        <v>0</v>
      </c>
      <c r="H492" s="4">
        <v>0</v>
      </c>
      <c r="I492" s="13">
        <v>0</v>
      </c>
      <c r="J492" s="14">
        <v>54000</v>
      </c>
      <c r="K492" s="13">
        <v>0.3</v>
      </c>
      <c r="L492" s="14">
        <v>55000</v>
      </c>
      <c r="M492" s="13">
        <v>0.31</v>
      </c>
      <c r="N492" s="5">
        <v>0</v>
      </c>
      <c r="O492" s="13">
        <v>0</v>
      </c>
      <c r="P492" s="14">
        <v>65520</v>
      </c>
      <c r="Q492" s="13">
        <v>0.36</v>
      </c>
      <c r="R492" s="5">
        <v>0</v>
      </c>
      <c r="S492" s="15">
        <v>0</v>
      </c>
      <c r="T492" s="16">
        <f t="shared" si="7"/>
        <v>179520</v>
      </c>
    </row>
    <row r="493" spans="1:20" ht="12.75">
      <c r="A493" s="4" t="s">
        <v>542</v>
      </c>
      <c r="B493" s="4" t="s">
        <v>220</v>
      </c>
      <c r="C493" s="4" t="s">
        <v>238</v>
      </c>
      <c r="D493" s="12">
        <v>28492</v>
      </c>
      <c r="E493" s="13">
        <v>0.16</v>
      </c>
      <c r="F493" s="5">
        <v>0</v>
      </c>
      <c r="G493" s="13">
        <v>0</v>
      </c>
      <c r="H493" s="4">
        <v>760</v>
      </c>
      <c r="I493" s="13">
        <v>0</v>
      </c>
      <c r="J493" s="14">
        <v>49466.6</v>
      </c>
      <c r="K493" s="13">
        <v>0.28</v>
      </c>
      <c r="L493" s="14">
        <v>6000</v>
      </c>
      <c r="M493" s="13">
        <v>0.03</v>
      </c>
      <c r="N493" s="14">
        <v>8000</v>
      </c>
      <c r="O493" s="13">
        <v>0.04</v>
      </c>
      <c r="P493" s="14">
        <v>85794.73</v>
      </c>
      <c r="Q493" s="13">
        <v>0.48</v>
      </c>
      <c r="S493" s="15">
        <v>0</v>
      </c>
      <c r="T493" s="16">
        <f t="shared" si="7"/>
        <v>178513.33000000002</v>
      </c>
    </row>
    <row r="494" spans="1:20" ht="12.75">
      <c r="A494" s="4" t="s">
        <v>543</v>
      </c>
      <c r="B494" s="4" t="s">
        <v>27</v>
      </c>
      <c r="C494" s="4" t="s">
        <v>55</v>
      </c>
      <c r="D494" s="4">
        <v>0</v>
      </c>
      <c r="E494" s="13">
        <v>0</v>
      </c>
      <c r="F494" s="5">
        <v>0</v>
      </c>
      <c r="G494" s="13">
        <v>0</v>
      </c>
      <c r="H494" s="4">
        <v>580.13</v>
      </c>
      <c r="I494" s="13">
        <v>0</v>
      </c>
      <c r="J494" s="14">
        <v>50755.48</v>
      </c>
      <c r="K494" s="13">
        <v>0.28</v>
      </c>
      <c r="L494" s="14">
        <v>120000</v>
      </c>
      <c r="M494" s="13">
        <v>0.67</v>
      </c>
      <c r="N494" s="5">
        <v>0</v>
      </c>
      <c r="O494" s="13">
        <v>0</v>
      </c>
      <c r="P494" s="14">
        <v>8664.39</v>
      </c>
      <c r="Q494" s="13">
        <v>0.05</v>
      </c>
      <c r="S494" s="15">
        <v>0</v>
      </c>
      <c r="T494" s="16">
        <f t="shared" si="7"/>
        <v>180000</v>
      </c>
    </row>
    <row r="495" spans="1:20" ht="12.75">
      <c r="A495" s="4" t="s">
        <v>544</v>
      </c>
      <c r="B495" s="4" t="s">
        <v>133</v>
      </c>
      <c r="C495" s="4" t="s">
        <v>99</v>
      </c>
      <c r="D495" s="4">
        <v>0</v>
      </c>
      <c r="E495" s="13">
        <v>0</v>
      </c>
      <c r="F495" s="14">
        <v>27178.73</v>
      </c>
      <c r="G495" s="13">
        <v>0.15</v>
      </c>
      <c r="H495" s="4">
        <v>0</v>
      </c>
      <c r="I495" s="13">
        <v>0</v>
      </c>
      <c r="J495" s="5">
        <v>0</v>
      </c>
      <c r="K495" s="13">
        <v>0</v>
      </c>
      <c r="L495" s="5">
        <v>0</v>
      </c>
      <c r="M495" s="13">
        <v>0</v>
      </c>
      <c r="N495" s="5">
        <v>0</v>
      </c>
      <c r="O495" s="13">
        <v>0</v>
      </c>
      <c r="P495" s="14">
        <v>152821.27</v>
      </c>
      <c r="Q495" s="13">
        <v>0.85</v>
      </c>
      <c r="S495" s="15">
        <v>0</v>
      </c>
      <c r="T495" s="16">
        <f t="shared" si="7"/>
        <v>180000</v>
      </c>
    </row>
    <row r="496" spans="1:20" ht="12.75">
      <c r="A496" s="4" t="s">
        <v>545</v>
      </c>
      <c r="B496" s="4" t="s">
        <v>18</v>
      </c>
      <c r="C496" s="4" t="s">
        <v>16</v>
      </c>
      <c r="D496" s="12">
        <v>30971.36</v>
      </c>
      <c r="E496" s="13">
        <v>0.22</v>
      </c>
      <c r="F496" s="14">
        <v>1081.98</v>
      </c>
      <c r="G496" s="13">
        <v>0.01</v>
      </c>
      <c r="H496" s="12">
        <v>10187.9</v>
      </c>
      <c r="I496" s="13">
        <v>0.07</v>
      </c>
      <c r="J496" s="14">
        <v>44791.44</v>
      </c>
      <c r="K496" s="13">
        <v>0.32</v>
      </c>
      <c r="L496" s="14">
        <v>31800</v>
      </c>
      <c r="M496" s="13">
        <v>0.23</v>
      </c>
      <c r="N496" s="14">
        <v>10700</v>
      </c>
      <c r="O496" s="13">
        <v>0.08</v>
      </c>
      <c r="P496" s="14">
        <v>8584.85</v>
      </c>
      <c r="Q496" s="13">
        <v>0.06</v>
      </c>
      <c r="S496" s="15">
        <v>0</v>
      </c>
      <c r="T496" s="16">
        <f t="shared" si="7"/>
        <v>138117.53</v>
      </c>
    </row>
    <row r="497" spans="1:20" ht="12.75">
      <c r="A497" s="4" t="s">
        <v>546</v>
      </c>
      <c r="B497" s="4" t="s">
        <v>220</v>
      </c>
      <c r="C497" s="4" t="s">
        <v>58</v>
      </c>
      <c r="D497" s="12">
        <v>15592.1</v>
      </c>
      <c r="E497" s="13">
        <v>0.09</v>
      </c>
      <c r="F497" s="14">
        <v>15620</v>
      </c>
      <c r="G497" s="13">
        <v>0.09</v>
      </c>
      <c r="H497" s="4">
        <v>0</v>
      </c>
      <c r="I497" s="13">
        <v>0</v>
      </c>
      <c r="J497" s="14">
        <v>52677.25</v>
      </c>
      <c r="K497" s="13">
        <v>0.29</v>
      </c>
      <c r="L497" s="14">
        <v>94680</v>
      </c>
      <c r="M497" s="13">
        <v>0.53</v>
      </c>
      <c r="N497" s="5">
        <v>0</v>
      </c>
      <c r="O497" s="13">
        <v>0</v>
      </c>
      <c r="P497" s="5">
        <v>0</v>
      </c>
      <c r="Q497" s="13">
        <v>0</v>
      </c>
      <c r="S497" s="15">
        <v>0</v>
      </c>
      <c r="T497" s="16">
        <f t="shared" si="7"/>
        <v>178569.35</v>
      </c>
    </row>
    <row r="498" spans="1:20" ht="12.75">
      <c r="A498" s="4" t="s">
        <v>547</v>
      </c>
      <c r="B498" s="4" t="s">
        <v>31</v>
      </c>
      <c r="C498" s="4" t="s">
        <v>50</v>
      </c>
      <c r="D498" s="12">
        <v>2858.59</v>
      </c>
      <c r="E498" s="13">
        <v>0.02</v>
      </c>
      <c r="F498" s="14">
        <v>16876.64</v>
      </c>
      <c r="G498" s="13">
        <v>0.1</v>
      </c>
      <c r="H498" s="4">
        <v>0</v>
      </c>
      <c r="I498" s="13">
        <v>0</v>
      </c>
      <c r="J498" s="14">
        <v>39752.24</v>
      </c>
      <c r="K498" s="13">
        <v>0.22</v>
      </c>
      <c r="L498" s="5">
        <v>0</v>
      </c>
      <c r="M498" s="13">
        <v>0</v>
      </c>
      <c r="N498" s="14">
        <v>39999.2</v>
      </c>
      <c r="O498" s="13">
        <v>0.23</v>
      </c>
      <c r="P498" s="14">
        <v>77199.08</v>
      </c>
      <c r="Q498" s="13">
        <v>0.44</v>
      </c>
      <c r="S498" s="15">
        <v>0</v>
      </c>
      <c r="T498" s="16">
        <f t="shared" si="7"/>
        <v>176685.75</v>
      </c>
    </row>
    <row r="499" spans="1:20" ht="12.75">
      <c r="A499" s="4" t="s">
        <v>548</v>
      </c>
      <c r="B499" s="4" t="s">
        <v>31</v>
      </c>
      <c r="C499" s="4" t="s">
        <v>16</v>
      </c>
      <c r="D499" s="12">
        <v>45103.06</v>
      </c>
      <c r="E499" s="13">
        <v>0.38</v>
      </c>
      <c r="F499" s="14">
        <v>4331.61</v>
      </c>
      <c r="G499" s="13">
        <v>0.04</v>
      </c>
      <c r="H499" s="12">
        <v>6537.72</v>
      </c>
      <c r="I499" s="13">
        <v>0.05</v>
      </c>
      <c r="J499" s="14">
        <v>22829.18</v>
      </c>
      <c r="K499" s="13">
        <v>0.19</v>
      </c>
      <c r="L499" s="14">
        <v>2298</v>
      </c>
      <c r="M499" s="13">
        <v>0.02</v>
      </c>
      <c r="N499" s="14">
        <v>16598</v>
      </c>
      <c r="O499" s="13">
        <v>0.14</v>
      </c>
      <c r="P499" s="14">
        <v>22163.61</v>
      </c>
      <c r="Q499" s="13">
        <v>0.18</v>
      </c>
      <c r="S499" s="15">
        <v>0</v>
      </c>
      <c r="T499" s="16">
        <f t="shared" si="7"/>
        <v>119861.18000000001</v>
      </c>
    </row>
    <row r="500" spans="1:20" ht="12.75">
      <c r="A500" s="4" t="s">
        <v>549</v>
      </c>
      <c r="B500" s="4" t="s">
        <v>33</v>
      </c>
      <c r="C500" s="4" t="s">
        <v>50</v>
      </c>
      <c r="D500" s="12">
        <v>38336</v>
      </c>
      <c r="E500" s="13">
        <v>0.21</v>
      </c>
      <c r="F500" s="14">
        <v>39424.95</v>
      </c>
      <c r="G500" s="13">
        <v>0.22</v>
      </c>
      <c r="H500" s="4">
        <v>41.8</v>
      </c>
      <c r="I500" s="13">
        <v>0</v>
      </c>
      <c r="J500" s="14">
        <v>23177.98</v>
      </c>
      <c r="K500" s="13">
        <v>0.13</v>
      </c>
      <c r="L500" s="14">
        <v>35456.94</v>
      </c>
      <c r="M500" s="13">
        <v>0.2</v>
      </c>
      <c r="N500" s="5">
        <v>0</v>
      </c>
      <c r="O500" s="13">
        <v>0</v>
      </c>
      <c r="P500" s="14">
        <v>43562.33</v>
      </c>
      <c r="Q500" s="13">
        <v>0.24</v>
      </c>
      <c r="S500" s="15">
        <v>0</v>
      </c>
      <c r="T500" s="16">
        <f t="shared" si="7"/>
        <v>180000</v>
      </c>
    </row>
    <row r="501" spans="1:20" ht="12.75">
      <c r="A501" s="4" t="s">
        <v>550</v>
      </c>
      <c r="B501" s="4" t="s">
        <v>21</v>
      </c>
      <c r="C501" s="4" t="s">
        <v>50</v>
      </c>
      <c r="D501" s="12">
        <v>24776.84</v>
      </c>
      <c r="E501" s="13">
        <v>0.15</v>
      </c>
      <c r="F501" s="5">
        <v>521.94</v>
      </c>
      <c r="G501" s="13">
        <v>0</v>
      </c>
      <c r="H501" s="4">
        <v>184.6</v>
      </c>
      <c r="I501" s="13">
        <v>0</v>
      </c>
      <c r="J501" s="14">
        <v>53437.44</v>
      </c>
      <c r="K501" s="13">
        <v>0.32</v>
      </c>
      <c r="L501" s="14">
        <v>8206.15</v>
      </c>
      <c r="M501" s="13">
        <v>0.05</v>
      </c>
      <c r="N501" s="5">
        <v>339</v>
      </c>
      <c r="O501" s="13">
        <v>0</v>
      </c>
      <c r="P501" s="14">
        <v>76959.12</v>
      </c>
      <c r="Q501" s="13">
        <v>0.47</v>
      </c>
      <c r="S501" s="15">
        <v>0</v>
      </c>
      <c r="T501" s="16">
        <f t="shared" si="7"/>
        <v>164425.09</v>
      </c>
    </row>
    <row r="502" spans="1:20" ht="12.75">
      <c r="A502" s="4" t="s">
        <v>551</v>
      </c>
      <c r="B502" s="4" t="s">
        <v>18</v>
      </c>
      <c r="C502" s="4" t="s">
        <v>50</v>
      </c>
      <c r="D502" s="12">
        <v>18485.51</v>
      </c>
      <c r="E502" s="13">
        <v>0.11</v>
      </c>
      <c r="F502" s="5">
        <v>0</v>
      </c>
      <c r="G502" s="13">
        <v>0</v>
      </c>
      <c r="H502" s="12">
        <v>5431.86</v>
      </c>
      <c r="I502" s="13">
        <v>0.03</v>
      </c>
      <c r="J502" s="14">
        <v>9192.8</v>
      </c>
      <c r="K502" s="13">
        <v>0.05</v>
      </c>
      <c r="L502" s="14">
        <v>79641.78</v>
      </c>
      <c r="M502" s="13">
        <v>0.46</v>
      </c>
      <c r="N502" s="14">
        <v>49681.5</v>
      </c>
      <c r="O502" s="13">
        <v>0.28</v>
      </c>
      <c r="P502" s="14">
        <v>12243.97</v>
      </c>
      <c r="Q502" s="13">
        <v>0.07</v>
      </c>
      <c r="S502" s="15">
        <v>0</v>
      </c>
      <c r="T502" s="16">
        <f t="shared" si="7"/>
        <v>174677.42</v>
      </c>
    </row>
    <row r="503" spans="1:20" ht="12.75">
      <c r="A503" s="4" t="s">
        <v>552</v>
      </c>
      <c r="B503" s="4" t="s">
        <v>27</v>
      </c>
      <c r="C503" s="4" t="s">
        <v>121</v>
      </c>
      <c r="D503" s="12">
        <v>44799.44</v>
      </c>
      <c r="E503" s="13">
        <v>0.27</v>
      </c>
      <c r="F503" s="5">
        <v>177.4</v>
      </c>
      <c r="G503" s="13">
        <v>0</v>
      </c>
      <c r="H503" s="12">
        <v>1911</v>
      </c>
      <c r="I503" s="13">
        <v>0.01</v>
      </c>
      <c r="J503" s="14">
        <v>43985.31</v>
      </c>
      <c r="K503" s="13">
        <v>0.26</v>
      </c>
      <c r="L503" s="14">
        <v>43000</v>
      </c>
      <c r="M503" s="13">
        <v>0.26</v>
      </c>
      <c r="N503" s="14">
        <v>17618</v>
      </c>
      <c r="O503" s="13">
        <v>0.11</v>
      </c>
      <c r="P503" s="14">
        <v>3648.36</v>
      </c>
      <c r="Q503" s="13">
        <v>0.02</v>
      </c>
      <c r="R503" s="14">
        <v>11213.83</v>
      </c>
      <c r="S503" s="15">
        <v>0.07</v>
      </c>
      <c r="T503" s="16">
        <f t="shared" si="7"/>
        <v>166353.33999999997</v>
      </c>
    </row>
    <row r="504" spans="1:20" ht="12.75">
      <c r="A504" s="4" t="s">
        <v>553</v>
      </c>
      <c r="B504" s="4" t="s">
        <v>19</v>
      </c>
      <c r="C504" s="4" t="s">
        <v>50</v>
      </c>
      <c r="D504" s="12">
        <v>10704.98</v>
      </c>
      <c r="E504" s="13">
        <v>0.06</v>
      </c>
      <c r="F504" s="5">
        <v>0</v>
      </c>
      <c r="G504" s="13">
        <v>0</v>
      </c>
      <c r="H504" s="12">
        <v>3626.61</v>
      </c>
      <c r="I504" s="13">
        <v>0.02</v>
      </c>
      <c r="J504" s="14">
        <v>11902.71</v>
      </c>
      <c r="K504" s="13">
        <v>0.07</v>
      </c>
      <c r="L504" s="5">
        <v>0</v>
      </c>
      <c r="M504" s="13">
        <v>0</v>
      </c>
      <c r="N504" s="5">
        <v>0</v>
      </c>
      <c r="O504" s="13">
        <v>0</v>
      </c>
      <c r="P504" s="14">
        <v>152635.19</v>
      </c>
      <c r="Q504" s="13">
        <v>0.85</v>
      </c>
      <c r="S504" s="15">
        <v>0</v>
      </c>
      <c r="T504" s="16">
        <f t="shared" si="7"/>
        <v>178869.49</v>
      </c>
    </row>
    <row r="505" spans="1:20" ht="12.75">
      <c r="A505" s="4" t="s">
        <v>554</v>
      </c>
      <c r="B505" s="4" t="s">
        <v>21</v>
      </c>
      <c r="C505" s="4" t="s">
        <v>38</v>
      </c>
      <c r="D505" s="12">
        <v>14923.82</v>
      </c>
      <c r="E505" s="13">
        <v>0.08</v>
      </c>
      <c r="F505" s="5">
        <v>0</v>
      </c>
      <c r="G505" s="13">
        <v>0</v>
      </c>
      <c r="H505" s="12">
        <v>4711.8</v>
      </c>
      <c r="I505" s="13">
        <v>0.03</v>
      </c>
      <c r="J505" s="14">
        <v>42120</v>
      </c>
      <c r="K505" s="13">
        <v>0.24</v>
      </c>
      <c r="L505" s="14">
        <v>73500</v>
      </c>
      <c r="M505" s="13">
        <v>0.42</v>
      </c>
      <c r="N505" s="14">
        <v>10500</v>
      </c>
      <c r="O505" s="13">
        <v>0.06</v>
      </c>
      <c r="P505" s="14">
        <v>30000</v>
      </c>
      <c r="Q505" s="13">
        <v>0.17</v>
      </c>
      <c r="S505" s="15">
        <v>0</v>
      </c>
      <c r="T505" s="16">
        <f t="shared" si="7"/>
        <v>175755.62</v>
      </c>
    </row>
    <row r="506" spans="1:20" ht="12.75">
      <c r="A506" s="4" t="s">
        <v>555</v>
      </c>
      <c r="B506" s="4" t="s">
        <v>133</v>
      </c>
      <c r="C506" s="4" t="s">
        <v>19</v>
      </c>
      <c r="D506" s="12">
        <v>56179.85</v>
      </c>
      <c r="E506" s="13">
        <v>0.33</v>
      </c>
      <c r="F506" s="14">
        <v>3429.74</v>
      </c>
      <c r="G506" s="13">
        <v>0.02</v>
      </c>
      <c r="H506" s="4">
        <v>302</v>
      </c>
      <c r="I506" s="13">
        <v>0</v>
      </c>
      <c r="J506" s="14">
        <v>39047.46</v>
      </c>
      <c r="K506" s="13">
        <v>0.23</v>
      </c>
      <c r="L506" s="14">
        <v>19000</v>
      </c>
      <c r="M506" s="13">
        <v>0.11</v>
      </c>
      <c r="N506" s="14">
        <v>18003.75</v>
      </c>
      <c r="O506" s="13">
        <v>0.1</v>
      </c>
      <c r="P506" s="14">
        <v>36692.39</v>
      </c>
      <c r="Q506" s="13">
        <v>0.21</v>
      </c>
      <c r="S506" s="15">
        <v>0</v>
      </c>
      <c r="T506" s="16">
        <f t="shared" si="7"/>
        <v>172655.19</v>
      </c>
    </row>
    <row r="507" spans="1:20" ht="12.75">
      <c r="A507" s="4" t="s">
        <v>556</v>
      </c>
      <c r="B507" s="4" t="s">
        <v>24</v>
      </c>
      <c r="C507" s="4" t="s">
        <v>25</v>
      </c>
      <c r="D507" s="12">
        <v>67529.77</v>
      </c>
      <c r="E507" s="13">
        <v>0.42</v>
      </c>
      <c r="F507" s="14">
        <v>11784.57</v>
      </c>
      <c r="G507" s="13">
        <v>0.07</v>
      </c>
      <c r="H507" s="12">
        <v>10191</v>
      </c>
      <c r="I507" s="13">
        <v>0.06</v>
      </c>
      <c r="J507" s="14">
        <v>39429.84</v>
      </c>
      <c r="K507" s="13">
        <v>0.24</v>
      </c>
      <c r="L507" s="14">
        <v>11100</v>
      </c>
      <c r="M507" s="13">
        <v>0.07</v>
      </c>
      <c r="N507" s="14">
        <v>4145</v>
      </c>
      <c r="O507" s="13">
        <v>0.03</v>
      </c>
      <c r="P507" s="14">
        <v>17838.1</v>
      </c>
      <c r="Q507" s="13">
        <v>0.11</v>
      </c>
      <c r="S507" s="15">
        <v>0</v>
      </c>
      <c r="T507" s="16">
        <f t="shared" si="7"/>
        <v>162018.28</v>
      </c>
    </row>
    <row r="508" spans="1:20" ht="12.75">
      <c r="A508" s="4" t="s">
        <v>557</v>
      </c>
      <c r="B508" s="4" t="s">
        <v>48</v>
      </c>
      <c r="C508" s="4" t="s">
        <v>128</v>
      </c>
      <c r="D508" s="12">
        <v>29483.71</v>
      </c>
      <c r="E508" s="13">
        <v>0.16</v>
      </c>
      <c r="F508" s="5">
        <v>0</v>
      </c>
      <c r="G508" s="13">
        <v>0</v>
      </c>
      <c r="H508" s="4">
        <v>0</v>
      </c>
      <c r="I508" s="13">
        <v>0</v>
      </c>
      <c r="J508" s="14">
        <v>42446.18</v>
      </c>
      <c r="K508" s="13">
        <v>0.24</v>
      </c>
      <c r="L508" s="5">
        <v>0</v>
      </c>
      <c r="M508" s="13">
        <v>0</v>
      </c>
      <c r="N508" s="5">
        <v>0</v>
      </c>
      <c r="O508" s="13">
        <v>0</v>
      </c>
      <c r="P508" s="14">
        <v>108000</v>
      </c>
      <c r="Q508" s="13">
        <v>0.6</v>
      </c>
      <c r="S508" s="15">
        <v>0</v>
      </c>
      <c r="T508" s="16">
        <f t="shared" si="7"/>
        <v>179929.89</v>
      </c>
    </row>
    <row r="509" spans="1:20" ht="12.75">
      <c r="A509" s="4" t="s">
        <v>558</v>
      </c>
      <c r="B509" s="4" t="s">
        <v>31</v>
      </c>
      <c r="C509" s="4" t="s">
        <v>125</v>
      </c>
      <c r="D509" s="12">
        <v>57384.37</v>
      </c>
      <c r="E509" s="13">
        <v>0.51</v>
      </c>
      <c r="F509" s="14">
        <v>2922.12</v>
      </c>
      <c r="G509" s="13">
        <v>0.03</v>
      </c>
      <c r="H509" s="4">
        <v>0</v>
      </c>
      <c r="I509" s="13">
        <v>0</v>
      </c>
      <c r="J509" s="14">
        <v>31500</v>
      </c>
      <c r="K509" s="13">
        <v>0.28</v>
      </c>
      <c r="L509" s="14">
        <v>17550</v>
      </c>
      <c r="M509" s="13">
        <v>0.16</v>
      </c>
      <c r="N509" s="5">
        <v>0</v>
      </c>
      <c r="O509" s="13">
        <v>0</v>
      </c>
      <c r="P509" s="14">
        <v>3710</v>
      </c>
      <c r="Q509" s="13">
        <v>0.03</v>
      </c>
      <c r="S509" s="15">
        <v>0</v>
      </c>
      <c r="T509" s="16">
        <f t="shared" si="7"/>
        <v>113066.49</v>
      </c>
    </row>
    <row r="510" spans="1:20" ht="12.75">
      <c r="A510" s="4" t="s">
        <v>559</v>
      </c>
      <c r="B510" s="4" t="s">
        <v>19</v>
      </c>
      <c r="C510" s="4" t="s">
        <v>55</v>
      </c>
      <c r="D510" s="12">
        <v>42830.96</v>
      </c>
      <c r="E510" s="13">
        <v>0.24</v>
      </c>
      <c r="F510" s="5">
        <v>0</v>
      </c>
      <c r="G510" s="13">
        <v>0</v>
      </c>
      <c r="H510" s="4">
        <v>0</v>
      </c>
      <c r="I510" s="13">
        <v>0</v>
      </c>
      <c r="J510" s="14">
        <v>33888.41</v>
      </c>
      <c r="K510" s="13">
        <v>0.19</v>
      </c>
      <c r="L510" s="5">
        <v>0</v>
      </c>
      <c r="M510" s="13">
        <v>0</v>
      </c>
      <c r="N510" s="5">
        <v>0</v>
      </c>
      <c r="O510" s="13">
        <v>0</v>
      </c>
      <c r="P510" s="14">
        <v>8498.23</v>
      </c>
      <c r="Q510" s="13">
        <v>0.05</v>
      </c>
      <c r="R510" s="14">
        <v>94782.4</v>
      </c>
      <c r="S510" s="15">
        <v>0.53</v>
      </c>
      <c r="T510" s="16">
        <f t="shared" si="7"/>
        <v>180000</v>
      </c>
    </row>
    <row r="511" spans="1:20" ht="12.75">
      <c r="A511" s="4" t="s">
        <v>560</v>
      </c>
      <c r="B511" s="4" t="s">
        <v>220</v>
      </c>
      <c r="C511" s="4" t="s">
        <v>55</v>
      </c>
      <c r="D511" s="4">
        <v>0</v>
      </c>
      <c r="E511" s="13">
        <v>0</v>
      </c>
      <c r="F511" s="5">
        <v>727.47</v>
      </c>
      <c r="G511" s="13">
        <v>0</v>
      </c>
      <c r="H511" s="4">
        <v>0</v>
      </c>
      <c r="I511" s="13">
        <v>0</v>
      </c>
      <c r="J511" s="14">
        <v>26164.57</v>
      </c>
      <c r="K511" s="13">
        <v>0.16</v>
      </c>
      <c r="L511" s="14">
        <v>88000</v>
      </c>
      <c r="M511" s="13">
        <v>0.54</v>
      </c>
      <c r="N511" s="14">
        <v>48400</v>
      </c>
      <c r="O511" s="13">
        <v>0.3</v>
      </c>
      <c r="P511" s="5">
        <v>0</v>
      </c>
      <c r="Q511" s="13">
        <v>0</v>
      </c>
      <c r="S511" s="15">
        <v>0</v>
      </c>
      <c r="T511" s="16">
        <f t="shared" si="7"/>
        <v>163292.04</v>
      </c>
    </row>
    <row r="512" spans="1:20" ht="12.75">
      <c r="A512" s="4" t="s">
        <v>561</v>
      </c>
      <c r="B512" s="4" t="s">
        <v>31</v>
      </c>
      <c r="C512" s="4" t="s">
        <v>65</v>
      </c>
      <c r="D512" s="12">
        <v>5933.33</v>
      </c>
      <c r="E512" s="13">
        <v>0.03</v>
      </c>
      <c r="F512" s="5">
        <v>0</v>
      </c>
      <c r="G512" s="13">
        <v>0</v>
      </c>
      <c r="H512" s="12">
        <v>4486.06</v>
      </c>
      <c r="I512" s="13">
        <v>0.02</v>
      </c>
      <c r="J512" s="14">
        <v>49696.45</v>
      </c>
      <c r="K512" s="13">
        <v>0.28</v>
      </c>
      <c r="L512" s="14">
        <v>86850</v>
      </c>
      <c r="M512" s="13">
        <v>0.48</v>
      </c>
      <c r="N512" s="14">
        <v>31800</v>
      </c>
      <c r="O512" s="13">
        <v>0.18</v>
      </c>
      <c r="P512" s="14">
        <v>1219.35</v>
      </c>
      <c r="Q512" s="13">
        <v>0.01</v>
      </c>
      <c r="S512" s="15">
        <v>0</v>
      </c>
      <c r="T512" s="16">
        <f t="shared" si="7"/>
        <v>179985.19</v>
      </c>
    </row>
    <row r="513" spans="1:20" ht="12.75">
      <c r="A513" s="4" t="s">
        <v>562</v>
      </c>
      <c r="B513" s="4" t="s">
        <v>33</v>
      </c>
      <c r="C513" s="4" t="s">
        <v>16</v>
      </c>
      <c r="D513" s="12">
        <v>23096.55</v>
      </c>
      <c r="E513" s="13">
        <v>0.3</v>
      </c>
      <c r="F513" s="5">
        <v>0</v>
      </c>
      <c r="G513" s="13">
        <v>0</v>
      </c>
      <c r="H513" s="12">
        <v>3459</v>
      </c>
      <c r="I513" s="13">
        <v>0.04</v>
      </c>
      <c r="J513" s="14">
        <v>6967.91</v>
      </c>
      <c r="K513" s="13">
        <v>0.09</v>
      </c>
      <c r="L513" s="5">
        <v>0</v>
      </c>
      <c r="M513" s="13">
        <v>0</v>
      </c>
      <c r="N513" s="5">
        <v>0</v>
      </c>
      <c r="O513" s="13">
        <v>0</v>
      </c>
      <c r="P513" s="14">
        <v>43860.05</v>
      </c>
      <c r="Q513" s="13">
        <v>0.57</v>
      </c>
      <c r="S513" s="15">
        <v>0</v>
      </c>
      <c r="T513" s="16">
        <f t="shared" si="7"/>
        <v>77383.51000000001</v>
      </c>
    </row>
    <row r="514" spans="1:20" ht="12.75">
      <c r="A514" s="4" t="s">
        <v>563</v>
      </c>
      <c r="B514" s="4" t="s">
        <v>15</v>
      </c>
      <c r="C514" s="4" t="s">
        <v>36</v>
      </c>
      <c r="D514" s="4">
        <v>0</v>
      </c>
      <c r="E514" s="13">
        <v>0</v>
      </c>
      <c r="F514" s="5">
        <v>0</v>
      </c>
      <c r="G514" s="13">
        <v>0</v>
      </c>
      <c r="H514" s="4">
        <v>0</v>
      </c>
      <c r="I514" s="13">
        <v>0</v>
      </c>
      <c r="J514" s="14">
        <v>46147.01</v>
      </c>
      <c r="K514" s="13">
        <v>0.26</v>
      </c>
      <c r="L514" s="14">
        <v>75176.99</v>
      </c>
      <c r="M514" s="13">
        <v>0.42</v>
      </c>
      <c r="N514" s="5">
        <v>0</v>
      </c>
      <c r="O514" s="13">
        <v>0</v>
      </c>
      <c r="P514" s="14">
        <v>56600</v>
      </c>
      <c r="Q514" s="13">
        <v>0.32</v>
      </c>
      <c r="S514" s="15">
        <v>0</v>
      </c>
      <c r="T514" s="16">
        <f t="shared" si="7"/>
        <v>177924</v>
      </c>
    </row>
    <row r="515" spans="1:20" ht="12.75">
      <c r="A515" s="4" t="s">
        <v>564</v>
      </c>
      <c r="B515" s="4" t="s">
        <v>19</v>
      </c>
      <c r="C515" s="4" t="s">
        <v>16</v>
      </c>
      <c r="D515" s="12">
        <v>80134.12</v>
      </c>
      <c r="E515" s="13">
        <v>1</v>
      </c>
      <c r="F515" s="5">
        <v>0</v>
      </c>
      <c r="G515" s="13">
        <v>0</v>
      </c>
      <c r="H515" s="4">
        <v>0</v>
      </c>
      <c r="I515" s="13">
        <v>0</v>
      </c>
      <c r="J515" s="5">
        <v>0</v>
      </c>
      <c r="K515" s="13">
        <v>0</v>
      </c>
      <c r="L515" s="5">
        <v>0</v>
      </c>
      <c r="M515" s="13">
        <v>0</v>
      </c>
      <c r="N515" s="5">
        <v>0</v>
      </c>
      <c r="O515" s="13">
        <v>0</v>
      </c>
      <c r="P515" s="5">
        <v>0</v>
      </c>
      <c r="Q515" s="13">
        <v>0</v>
      </c>
      <c r="S515" s="15">
        <v>0</v>
      </c>
      <c r="T515" s="16">
        <f t="shared" si="7"/>
        <v>80134.12</v>
      </c>
    </row>
    <row r="516" spans="1:35" ht="13.5" customHeight="1">
      <c r="A516" s="4" t="s">
        <v>565</v>
      </c>
      <c r="B516" s="4" t="s">
        <v>21</v>
      </c>
      <c r="C516" s="4" t="s">
        <v>22</v>
      </c>
      <c r="D516" s="12">
        <v>12206.79</v>
      </c>
      <c r="E516" s="13">
        <v>0.08</v>
      </c>
      <c r="F516" s="14">
        <v>10216.32</v>
      </c>
      <c r="G516" s="13">
        <v>0.07</v>
      </c>
      <c r="H516" s="12">
        <v>7095.04</v>
      </c>
      <c r="I516" s="13">
        <v>0.05</v>
      </c>
      <c r="J516" s="14">
        <v>48036.79</v>
      </c>
      <c r="K516" s="13">
        <v>0.32</v>
      </c>
      <c r="L516" s="14">
        <v>33265</v>
      </c>
      <c r="M516" s="13">
        <v>0.22</v>
      </c>
      <c r="N516" s="14">
        <v>13574</v>
      </c>
      <c r="O516" s="13">
        <v>0.09</v>
      </c>
      <c r="P516" s="14">
        <v>27850.77</v>
      </c>
      <c r="Q516" s="13">
        <v>0.18</v>
      </c>
      <c r="S516" s="15">
        <v>0</v>
      </c>
      <c r="T516" s="16">
        <f t="shared" si="7"/>
        <v>152244.71</v>
      </c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8"/>
      <c r="AG516" s="19"/>
      <c r="AH516" s="18"/>
      <c r="AI516" s="20"/>
    </row>
    <row r="517" spans="1:35" ht="12.75">
      <c r="A517" s="4" t="s">
        <v>566</v>
      </c>
      <c r="B517" s="4" t="s">
        <v>15</v>
      </c>
      <c r="C517" s="4" t="s">
        <v>125</v>
      </c>
      <c r="D517" s="12">
        <v>63420.55</v>
      </c>
      <c r="E517" s="13">
        <v>0.36</v>
      </c>
      <c r="F517" s="14">
        <v>13494.06</v>
      </c>
      <c r="G517" s="13">
        <v>0.08</v>
      </c>
      <c r="H517" s="12">
        <v>25140</v>
      </c>
      <c r="I517" s="13">
        <v>0.14</v>
      </c>
      <c r="J517" s="14">
        <v>47315.56</v>
      </c>
      <c r="K517" s="13">
        <v>0.27</v>
      </c>
      <c r="L517" s="14">
        <v>8350</v>
      </c>
      <c r="M517" s="13">
        <v>0.05</v>
      </c>
      <c r="N517" s="5">
        <v>75</v>
      </c>
      <c r="O517" s="13">
        <v>0</v>
      </c>
      <c r="P517" s="14">
        <v>17994.58</v>
      </c>
      <c r="Q517" s="13">
        <v>0.1</v>
      </c>
      <c r="S517" s="15">
        <v>0</v>
      </c>
      <c r="T517" s="16">
        <f t="shared" si="7"/>
        <v>175789.75</v>
      </c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8"/>
      <c r="AG517" s="19"/>
      <c r="AH517" s="18"/>
      <c r="AI517" s="20"/>
    </row>
    <row r="518" spans="1:35" ht="12.75">
      <c r="A518" s="4" t="s">
        <v>567</v>
      </c>
      <c r="B518" s="4" t="s">
        <v>24</v>
      </c>
      <c r="C518" s="4" t="s">
        <v>74</v>
      </c>
      <c r="D518" s="12">
        <v>34266.62</v>
      </c>
      <c r="E518" s="13">
        <v>0.19</v>
      </c>
      <c r="F518" s="5">
        <v>110.25</v>
      </c>
      <c r="G518" s="13">
        <v>0</v>
      </c>
      <c r="H518" s="12">
        <v>5506.98</v>
      </c>
      <c r="I518" s="13">
        <v>0.03</v>
      </c>
      <c r="J518" s="14">
        <v>41341.01</v>
      </c>
      <c r="K518" s="13">
        <v>0.23</v>
      </c>
      <c r="L518" s="5">
        <v>0</v>
      </c>
      <c r="M518" s="13">
        <v>0</v>
      </c>
      <c r="N518" s="14">
        <v>11084.5</v>
      </c>
      <c r="O518" s="13">
        <v>0.06</v>
      </c>
      <c r="P518" s="14">
        <v>87690.64</v>
      </c>
      <c r="Q518" s="13">
        <v>0.49</v>
      </c>
      <c r="S518" s="15">
        <v>0</v>
      </c>
      <c r="T518" s="16">
        <f t="shared" si="7"/>
        <v>180000</v>
      </c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8"/>
      <c r="AG518" s="19"/>
      <c r="AH518" s="18"/>
      <c r="AI518" s="20"/>
    </row>
    <row r="519" spans="1:35" ht="12.75">
      <c r="A519" s="4" t="s">
        <v>568</v>
      </c>
      <c r="B519" s="4" t="s">
        <v>31</v>
      </c>
      <c r="C519" s="4" t="s">
        <v>16</v>
      </c>
      <c r="D519" s="12">
        <v>37063.11</v>
      </c>
      <c r="E519" s="13">
        <v>0.21</v>
      </c>
      <c r="F519" s="14">
        <v>6570.61</v>
      </c>
      <c r="G519" s="13">
        <v>0.04</v>
      </c>
      <c r="H519" s="12">
        <v>8892.26</v>
      </c>
      <c r="I519" s="13">
        <v>0.05</v>
      </c>
      <c r="J519" s="14">
        <v>33756.78</v>
      </c>
      <c r="K519" s="13">
        <v>0.19</v>
      </c>
      <c r="L519" s="14">
        <v>56682.54</v>
      </c>
      <c r="M519" s="13">
        <v>0.31</v>
      </c>
      <c r="N519" s="14">
        <v>5370</v>
      </c>
      <c r="O519" s="13">
        <v>0.03</v>
      </c>
      <c r="P519" s="14">
        <v>31610.77</v>
      </c>
      <c r="Q519" s="13">
        <v>0.18</v>
      </c>
      <c r="S519" s="15">
        <v>0</v>
      </c>
      <c r="T519" s="16">
        <f t="shared" si="7"/>
        <v>179946.07</v>
      </c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8"/>
      <c r="AG519" s="19"/>
      <c r="AH519" s="18"/>
      <c r="AI519" s="20"/>
    </row>
    <row r="520" spans="1:35" ht="12.75">
      <c r="A520" s="4" t="s">
        <v>569</v>
      </c>
      <c r="B520" s="4" t="s">
        <v>44</v>
      </c>
      <c r="C520" s="4" t="s">
        <v>99</v>
      </c>
      <c r="D520" s="12">
        <v>15614.77</v>
      </c>
      <c r="E520" s="13">
        <v>0.09</v>
      </c>
      <c r="F520" s="14">
        <v>2279.32</v>
      </c>
      <c r="G520" s="13">
        <v>0.01</v>
      </c>
      <c r="H520" s="12">
        <v>1440.44</v>
      </c>
      <c r="I520" s="13">
        <v>0.01</v>
      </c>
      <c r="J520" s="14">
        <v>37195.79</v>
      </c>
      <c r="K520" s="13">
        <v>0.21</v>
      </c>
      <c r="L520" s="14">
        <v>28980</v>
      </c>
      <c r="M520" s="13">
        <v>0.16</v>
      </c>
      <c r="N520" s="14">
        <v>39194.88</v>
      </c>
      <c r="O520" s="13">
        <v>0.22</v>
      </c>
      <c r="P520" s="14">
        <v>53690.8</v>
      </c>
      <c r="Q520" s="13">
        <v>0.3</v>
      </c>
      <c r="S520" s="15">
        <v>0</v>
      </c>
      <c r="T520" s="16">
        <f t="shared" si="7"/>
        <v>178396</v>
      </c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8"/>
      <c r="AG520" s="19"/>
      <c r="AH520" s="18"/>
      <c r="AI520" s="20"/>
    </row>
    <row r="521" spans="1:35" ht="12.75">
      <c r="A521" s="21" t="s">
        <v>570</v>
      </c>
      <c r="B521" s="22" t="s">
        <v>21</v>
      </c>
      <c r="C521" s="22" t="s">
        <v>55</v>
      </c>
      <c r="D521" s="23">
        <v>83850</v>
      </c>
      <c r="E521" s="24">
        <f aca="true" t="shared" si="8" ref="E521:E553">IF($T521=0,"--",D521/$T521)</f>
        <v>0.4658333333333333</v>
      </c>
      <c r="F521" s="23">
        <v>23047.23</v>
      </c>
      <c r="G521" s="24">
        <f aca="true" t="shared" si="9" ref="G521:G553">IF($T521=0,"--",F521/$T521)</f>
        <v>0.12804016666666668</v>
      </c>
      <c r="H521" s="23">
        <v>568.38</v>
      </c>
      <c r="I521" s="24">
        <f aca="true" t="shared" si="10" ref="I521:I553">IF($T521=0,"--",H521/$T521)</f>
        <v>0.0031576666666666667</v>
      </c>
      <c r="J521" s="23">
        <v>28830.83</v>
      </c>
      <c r="K521" s="24">
        <f aca="true" t="shared" si="11" ref="K521:K553">IF($T521=0,"--",J521/$T521)</f>
        <v>0.1601712777777778</v>
      </c>
      <c r="L521" s="23">
        <v>0</v>
      </c>
      <c r="M521" s="24">
        <f aca="true" t="shared" si="12" ref="M521:M553">IF($T521=0,"--",L521/$T521)</f>
        <v>0</v>
      </c>
      <c r="N521" s="23">
        <v>30505.02</v>
      </c>
      <c r="O521" s="24">
        <f aca="true" t="shared" si="13" ref="O521:O553">IF($T521=0,"--",N521/$T521)</f>
        <v>0.16947233333333334</v>
      </c>
      <c r="P521" s="23">
        <v>13198.54</v>
      </c>
      <c r="Q521" s="24">
        <f aca="true" t="shared" si="14" ref="Q521:Q553">IF($T521=0,"--",P521/$T521)</f>
        <v>0.07332522222222222</v>
      </c>
      <c r="R521" s="23"/>
      <c r="S521" s="25">
        <f aca="true" t="shared" si="15" ref="S521:S553">IF($T521=0,"--",R521/$T521)</f>
        <v>0</v>
      </c>
      <c r="T521" s="16">
        <f t="shared" si="7"/>
        <v>180000</v>
      </c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8"/>
      <c r="AG521" s="19"/>
      <c r="AH521" s="18"/>
      <c r="AI521" s="20"/>
    </row>
    <row r="522" spans="1:35" ht="12.75">
      <c r="A522" s="21" t="s">
        <v>571</v>
      </c>
      <c r="B522" s="22" t="s">
        <v>18</v>
      </c>
      <c r="C522" s="22" t="s">
        <v>96</v>
      </c>
      <c r="D522" s="23">
        <v>29258.05</v>
      </c>
      <c r="E522" s="24">
        <f t="shared" si="8"/>
        <v>0.16254472222222222</v>
      </c>
      <c r="F522" s="23">
        <v>481.85</v>
      </c>
      <c r="G522" s="24">
        <f t="shared" si="9"/>
        <v>0.0026769444444444445</v>
      </c>
      <c r="H522" s="23">
        <v>7219.49</v>
      </c>
      <c r="I522" s="24">
        <f t="shared" si="10"/>
        <v>0.04010827777777778</v>
      </c>
      <c r="J522" s="23">
        <v>40785.15</v>
      </c>
      <c r="K522" s="24">
        <f t="shared" si="11"/>
        <v>0.22658416666666667</v>
      </c>
      <c r="L522" s="23">
        <v>25500</v>
      </c>
      <c r="M522" s="24">
        <f t="shared" si="12"/>
        <v>0.14166666666666666</v>
      </c>
      <c r="N522" s="23">
        <v>25750</v>
      </c>
      <c r="O522" s="24">
        <f t="shared" si="13"/>
        <v>0.14305555555555555</v>
      </c>
      <c r="P522" s="23">
        <v>48765.46</v>
      </c>
      <c r="Q522" s="24">
        <f t="shared" si="14"/>
        <v>0.2709192222222222</v>
      </c>
      <c r="R522" s="23">
        <v>2240</v>
      </c>
      <c r="S522" s="25">
        <f t="shared" si="15"/>
        <v>0.012444444444444444</v>
      </c>
      <c r="T522" s="16">
        <f t="shared" si="7"/>
        <v>180000</v>
      </c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8"/>
      <c r="AG522" s="19"/>
      <c r="AH522" s="18"/>
      <c r="AI522" s="20"/>
    </row>
    <row r="523" spans="1:35" ht="12.75">
      <c r="A523" s="21" t="s">
        <v>572</v>
      </c>
      <c r="B523" s="22" t="s">
        <v>19</v>
      </c>
      <c r="C523" s="22" t="s">
        <v>68</v>
      </c>
      <c r="D523" s="23">
        <v>54000</v>
      </c>
      <c r="E523" s="24">
        <f t="shared" si="8"/>
        <v>0.301567194448349</v>
      </c>
      <c r="F523" s="23">
        <f>'[1]jan'!F511+'[1]fev'!F511+'[1]mar'!F511+'[1]abr'!F511+'[1]mai'!F511+'[1]jun'!F511+'[1]jul'!F511+'[1]ago'!F511+'[1]set'!F511+'[1]out'!F511+'[1]nov'!F511+'[1]dez'!F511</f>
        <v>0</v>
      </c>
      <c r="G523" s="24">
        <f t="shared" si="9"/>
        <v>0</v>
      </c>
      <c r="H523" s="23">
        <f>'[1]jan'!H511+'[1]fev'!H511+'[1]mar'!H511+'[1]abr'!H511+'[1]mai'!H511+'[1]jun'!H511+'[1]jul'!H511+'[1]ago'!H511+'[1]set'!H511+'[1]out'!H511+'[1]nov'!H511+'[1]dez'!H511</f>
        <v>0</v>
      </c>
      <c r="I523" s="24">
        <f t="shared" si="10"/>
        <v>0</v>
      </c>
      <c r="J523" s="23">
        <v>34064.57</v>
      </c>
      <c r="K523" s="24">
        <f t="shared" si="11"/>
        <v>0.19023623712943324</v>
      </c>
      <c r="L523" s="23">
        <v>34000</v>
      </c>
      <c r="M523" s="24">
        <f t="shared" si="12"/>
        <v>0.18987564094896048</v>
      </c>
      <c r="N523" s="23">
        <f>'[1]jan'!N511+'[1]fev'!N511+'[1]mar'!N511+'[1]abr'!N511+'[1]mai'!N511+'[1]jun'!N511+'[1]jul'!N511+'[1]ago'!N511+'[1]set'!N511+'[1]out'!N511+'[1]nov'!N511+'[1]dez'!N511</f>
        <v>0</v>
      </c>
      <c r="O523" s="24">
        <f t="shared" si="13"/>
        <v>0</v>
      </c>
      <c r="P523" s="23">
        <v>57000</v>
      </c>
      <c r="Q523" s="24">
        <f t="shared" si="14"/>
        <v>0.31832092747325724</v>
      </c>
      <c r="R523" s="23"/>
      <c r="S523" s="25">
        <f t="shared" si="15"/>
        <v>0</v>
      </c>
      <c r="T523" s="16">
        <f aca="true" t="shared" si="16" ref="T523:T553">D523+F523+H523+J523+L523+N523+P523+R523</f>
        <v>179064.57</v>
      </c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8"/>
      <c r="AG523" s="19"/>
      <c r="AH523" s="18"/>
      <c r="AI523" s="20"/>
    </row>
    <row r="524" spans="1:35" ht="12.75">
      <c r="A524" s="21" t="s">
        <v>573</v>
      </c>
      <c r="B524" s="22" t="s">
        <v>24</v>
      </c>
      <c r="C524" s="22" t="s">
        <v>16</v>
      </c>
      <c r="D524" s="23">
        <v>56895.87</v>
      </c>
      <c r="E524" s="24">
        <f t="shared" si="8"/>
        <v>0.3464863369728611</v>
      </c>
      <c r="F524" s="23">
        <v>14139.56</v>
      </c>
      <c r="G524" s="24">
        <f t="shared" si="9"/>
        <v>0.08610755667868313</v>
      </c>
      <c r="H524" s="23">
        <v>4612.63</v>
      </c>
      <c r="I524" s="24">
        <f t="shared" si="10"/>
        <v>0.02809014560303108</v>
      </c>
      <c r="J524" s="23">
        <v>46677.38</v>
      </c>
      <c r="K524" s="24">
        <f t="shared" si="11"/>
        <v>0.2842574411058357</v>
      </c>
      <c r="L524" s="23">
        <v>1000</v>
      </c>
      <c r="M524" s="24">
        <f t="shared" si="12"/>
        <v>0.006089832829216972</v>
      </c>
      <c r="N524" s="23">
        <v>25353</v>
      </c>
      <c r="O524" s="24">
        <f t="shared" si="13"/>
        <v>0.1543955317191379</v>
      </c>
      <c r="P524" s="23">
        <v>15529.68</v>
      </c>
      <c r="Q524" s="24">
        <f t="shared" si="14"/>
        <v>0.09457315509123422</v>
      </c>
      <c r="R524" s="23"/>
      <c r="S524" s="25">
        <f t="shared" si="15"/>
        <v>0</v>
      </c>
      <c r="T524" s="16">
        <f t="shared" si="16"/>
        <v>164208.12</v>
      </c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8"/>
      <c r="AG524" s="19"/>
      <c r="AH524" s="18"/>
      <c r="AI524" s="20"/>
    </row>
    <row r="525" spans="1:35" ht="12.75">
      <c r="A525" s="21" t="s">
        <v>574</v>
      </c>
      <c r="B525" s="22" t="s">
        <v>19</v>
      </c>
      <c r="C525" s="22" t="s">
        <v>202</v>
      </c>
      <c r="D525" s="23">
        <v>7000</v>
      </c>
      <c r="E525" s="24">
        <f t="shared" si="8"/>
        <v>0.03888888888888889</v>
      </c>
      <c r="F525" s="23">
        <v>0</v>
      </c>
      <c r="G525" s="24">
        <f t="shared" si="9"/>
        <v>0</v>
      </c>
      <c r="H525" s="23">
        <v>795</v>
      </c>
      <c r="I525" s="24">
        <f t="shared" si="10"/>
        <v>0.004416666666666667</v>
      </c>
      <c r="J525" s="23">
        <v>26405</v>
      </c>
      <c r="K525" s="24">
        <f t="shared" si="11"/>
        <v>0.14669444444444443</v>
      </c>
      <c r="L525" s="23">
        <v>72000</v>
      </c>
      <c r="M525" s="24">
        <f t="shared" si="12"/>
        <v>0.4</v>
      </c>
      <c r="N525" s="23">
        <v>1800</v>
      </c>
      <c r="O525" s="24">
        <f t="shared" si="13"/>
        <v>0.01</v>
      </c>
      <c r="P525" s="23">
        <v>72000</v>
      </c>
      <c r="Q525" s="24">
        <f t="shared" si="14"/>
        <v>0.4</v>
      </c>
      <c r="R525" s="23"/>
      <c r="S525" s="25">
        <f t="shared" si="15"/>
        <v>0</v>
      </c>
      <c r="T525" s="16">
        <f t="shared" si="16"/>
        <v>180000</v>
      </c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8"/>
      <c r="AG525" s="19"/>
      <c r="AH525" s="18"/>
      <c r="AI525" s="20"/>
    </row>
    <row r="526" spans="1:35" ht="12.75">
      <c r="A526" s="21" t="s">
        <v>575</v>
      </c>
      <c r="B526" s="22" t="s">
        <v>27</v>
      </c>
      <c r="C526" s="22" t="s">
        <v>25</v>
      </c>
      <c r="D526" s="23">
        <v>29120.62</v>
      </c>
      <c r="E526" s="24">
        <f t="shared" si="8"/>
        <v>0.1618514387714092</v>
      </c>
      <c r="F526" s="23">
        <v>7460.8</v>
      </c>
      <c r="G526" s="24">
        <f t="shared" si="9"/>
        <v>0.04146687860305618</v>
      </c>
      <c r="H526" s="23">
        <v>16532.1</v>
      </c>
      <c r="I526" s="24">
        <f t="shared" si="10"/>
        <v>0.09188486271627506</v>
      </c>
      <c r="J526" s="23">
        <v>21448.62</v>
      </c>
      <c r="K526" s="24">
        <f t="shared" si="11"/>
        <v>0.11921071758297808</v>
      </c>
      <c r="L526" s="23">
        <v>0</v>
      </c>
      <c r="M526" s="24">
        <f t="shared" si="12"/>
        <v>0</v>
      </c>
      <c r="N526" s="23">
        <v>4780</v>
      </c>
      <c r="O526" s="24">
        <f t="shared" si="13"/>
        <v>0.026567081240967263</v>
      </c>
      <c r="P526" s="23">
        <v>100579.77</v>
      </c>
      <c r="Q526" s="24">
        <f t="shared" si="14"/>
        <v>0.5590190210853142</v>
      </c>
      <c r="R526" s="23"/>
      <c r="S526" s="25">
        <f t="shared" si="15"/>
        <v>0</v>
      </c>
      <c r="T526" s="16">
        <f t="shared" si="16"/>
        <v>179921.91</v>
      </c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8"/>
      <c r="AG526" s="19"/>
      <c r="AH526" s="18"/>
      <c r="AI526" s="20"/>
    </row>
    <row r="527" spans="1:35" ht="12.75">
      <c r="A527" s="21" t="s">
        <v>576</v>
      </c>
      <c r="B527" s="22" t="s">
        <v>24</v>
      </c>
      <c r="C527" s="22" t="s">
        <v>22</v>
      </c>
      <c r="D527" s="23">
        <v>33031.66</v>
      </c>
      <c r="E527" s="24">
        <f t="shared" si="8"/>
        <v>0.183622292749602</v>
      </c>
      <c r="F527" s="23">
        <v>5854.54</v>
      </c>
      <c r="G527" s="24">
        <f t="shared" si="9"/>
        <v>0.03254526287187065</v>
      </c>
      <c r="H527" s="23">
        <v>10419.2</v>
      </c>
      <c r="I527" s="24">
        <f t="shared" si="10"/>
        <v>0.057920110361291355</v>
      </c>
      <c r="J527" s="23">
        <v>43076.5</v>
      </c>
      <c r="K527" s="24">
        <f t="shared" si="11"/>
        <v>0.23946134386307652</v>
      </c>
      <c r="L527" s="23">
        <v>14532</v>
      </c>
      <c r="M527" s="24">
        <f t="shared" si="12"/>
        <v>0.08078307775743684</v>
      </c>
      <c r="N527" s="23">
        <v>34441</v>
      </c>
      <c r="O527" s="24">
        <f t="shared" si="13"/>
        <v>0.1914567837217095</v>
      </c>
      <c r="P527" s="23">
        <v>38534.26</v>
      </c>
      <c r="Q527" s="24">
        <f t="shared" si="14"/>
        <v>0.21421112867501296</v>
      </c>
      <c r="R527" s="23"/>
      <c r="S527" s="25">
        <f t="shared" si="15"/>
        <v>0</v>
      </c>
      <c r="T527" s="16">
        <f t="shared" si="16"/>
        <v>179889.16000000003</v>
      </c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8"/>
      <c r="AG527" s="19"/>
      <c r="AH527" s="18"/>
      <c r="AI527" s="20"/>
    </row>
    <row r="528" spans="1:35" ht="12.75">
      <c r="A528" s="21" t="s">
        <v>577</v>
      </c>
      <c r="B528" s="22" t="s">
        <v>33</v>
      </c>
      <c r="C528" s="22" t="s">
        <v>25</v>
      </c>
      <c r="D528" s="23">
        <v>5795.03</v>
      </c>
      <c r="E528" s="24">
        <f t="shared" si="8"/>
        <v>0.03982751715993541</v>
      </c>
      <c r="F528" s="23">
        <v>2967.12</v>
      </c>
      <c r="G528" s="24">
        <f t="shared" si="9"/>
        <v>0.020392133037376435</v>
      </c>
      <c r="H528" s="23">
        <v>2000</v>
      </c>
      <c r="I528" s="24">
        <f t="shared" si="10"/>
        <v>0.013745404997018276</v>
      </c>
      <c r="J528" s="23">
        <v>42975.92</v>
      </c>
      <c r="K528" s="24">
        <f t="shared" si="11"/>
        <v>0.29536071275972886</v>
      </c>
      <c r="L528" s="23">
        <v>59480</v>
      </c>
      <c r="M528" s="24">
        <f t="shared" si="12"/>
        <v>0.4087883446113236</v>
      </c>
      <c r="N528" s="23">
        <v>199.8</v>
      </c>
      <c r="O528" s="24">
        <f t="shared" si="13"/>
        <v>0.001373165959202126</v>
      </c>
      <c r="P528" s="23">
        <v>32085.3</v>
      </c>
      <c r="Q528" s="24">
        <f t="shared" si="14"/>
        <v>0.22051272147541526</v>
      </c>
      <c r="R528" s="23"/>
      <c r="S528" s="25">
        <f t="shared" si="15"/>
        <v>0</v>
      </c>
      <c r="T528" s="16">
        <f t="shared" si="16"/>
        <v>145503.17</v>
      </c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8"/>
      <c r="AG528" s="19"/>
      <c r="AH528" s="18"/>
      <c r="AI528" s="20"/>
    </row>
    <row r="529" spans="1:35" ht="12.75">
      <c r="A529" s="21" t="s">
        <v>578</v>
      </c>
      <c r="B529" s="22" t="s">
        <v>579</v>
      </c>
      <c r="C529" s="22" t="s">
        <v>50</v>
      </c>
      <c r="D529" s="23">
        <v>30514.47</v>
      </c>
      <c r="E529" s="24">
        <f t="shared" si="8"/>
        <v>0.16952483333333335</v>
      </c>
      <c r="F529" s="23">
        <v>755.82</v>
      </c>
      <c r="G529" s="24">
        <f t="shared" si="9"/>
        <v>0.0041990000000000005</v>
      </c>
      <c r="H529" s="23">
        <v>7036.2</v>
      </c>
      <c r="I529" s="24">
        <f t="shared" si="10"/>
        <v>0.03909</v>
      </c>
      <c r="J529" s="23">
        <v>41716.23</v>
      </c>
      <c r="K529" s="24">
        <f t="shared" si="11"/>
        <v>0.23175683333333336</v>
      </c>
      <c r="L529" s="23">
        <v>16810.18</v>
      </c>
      <c r="M529" s="24">
        <f t="shared" si="12"/>
        <v>0.0933898888888889</v>
      </c>
      <c r="N529" s="23">
        <v>10950</v>
      </c>
      <c r="O529" s="24">
        <f t="shared" si="13"/>
        <v>0.060833333333333336</v>
      </c>
      <c r="P529" s="23">
        <v>72217.1</v>
      </c>
      <c r="Q529" s="24">
        <f t="shared" si="14"/>
        <v>0.40120611111111115</v>
      </c>
      <c r="R529" s="23"/>
      <c r="S529" s="25">
        <f t="shared" si="15"/>
        <v>0</v>
      </c>
      <c r="T529" s="16">
        <f t="shared" si="16"/>
        <v>180000</v>
      </c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8"/>
      <c r="AG529" s="19"/>
      <c r="AH529" s="18"/>
      <c r="AI529" s="20"/>
    </row>
    <row r="530" spans="1:35" ht="12.75">
      <c r="A530" s="21" t="s">
        <v>580</v>
      </c>
      <c r="B530" s="22" t="s">
        <v>24</v>
      </c>
      <c r="C530" s="22" t="s">
        <v>28</v>
      </c>
      <c r="D530" s="23">
        <v>51163.33</v>
      </c>
      <c r="E530" s="24">
        <f t="shared" si="8"/>
        <v>0.2843052753144561</v>
      </c>
      <c r="F530" s="23">
        <v>13188.31</v>
      </c>
      <c r="G530" s="24">
        <f t="shared" si="9"/>
        <v>0.07328502866178559</v>
      </c>
      <c r="H530" s="23">
        <v>18226.8</v>
      </c>
      <c r="I530" s="24">
        <f t="shared" si="10"/>
        <v>0.10128299686712199</v>
      </c>
      <c r="J530" s="23">
        <v>41367.69</v>
      </c>
      <c r="K530" s="24">
        <f t="shared" si="11"/>
        <v>0.2298726938722142</v>
      </c>
      <c r="L530" s="23">
        <v>4410</v>
      </c>
      <c r="M530" s="24">
        <f t="shared" si="12"/>
        <v>0.024505564124476485</v>
      </c>
      <c r="N530" s="23">
        <v>26910</v>
      </c>
      <c r="O530" s="24">
        <f t="shared" si="13"/>
        <v>0.14953395251466264</v>
      </c>
      <c r="P530" s="23">
        <v>24693</v>
      </c>
      <c r="Q530" s="24">
        <f t="shared" si="14"/>
        <v>0.13721448864528296</v>
      </c>
      <c r="R530" s="23"/>
      <c r="S530" s="25">
        <f t="shared" si="15"/>
        <v>0</v>
      </c>
      <c r="T530" s="16">
        <f t="shared" si="16"/>
        <v>179959.13</v>
      </c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8"/>
      <c r="AG530" s="19"/>
      <c r="AH530" s="18"/>
      <c r="AI530" s="20"/>
    </row>
    <row r="531" spans="1:35" ht="12.75">
      <c r="A531" s="21" t="s">
        <v>581</v>
      </c>
      <c r="B531" s="22" t="s">
        <v>21</v>
      </c>
      <c r="C531" s="22" t="s">
        <v>87</v>
      </c>
      <c r="D531" s="23">
        <v>12800</v>
      </c>
      <c r="E531" s="24">
        <f t="shared" si="8"/>
        <v>0.07111111111111111</v>
      </c>
      <c r="F531" s="23">
        <v>321.6</v>
      </c>
      <c r="G531" s="24">
        <f t="shared" si="9"/>
        <v>0.0017866666666666669</v>
      </c>
      <c r="H531" s="23">
        <v>0</v>
      </c>
      <c r="I531" s="24">
        <f t="shared" si="10"/>
        <v>0</v>
      </c>
      <c r="J531" s="23">
        <v>32332.52</v>
      </c>
      <c r="K531" s="24">
        <f t="shared" si="11"/>
        <v>0.17962511111111112</v>
      </c>
      <c r="L531" s="23">
        <v>64579.88</v>
      </c>
      <c r="M531" s="24">
        <f t="shared" si="12"/>
        <v>0.3587771111111111</v>
      </c>
      <c r="N531" s="23">
        <v>19060</v>
      </c>
      <c r="O531" s="24">
        <f t="shared" si="13"/>
        <v>0.1058888888888889</v>
      </c>
      <c r="P531" s="23">
        <v>50906</v>
      </c>
      <c r="Q531" s="24">
        <f t="shared" si="14"/>
        <v>0.2828111111111111</v>
      </c>
      <c r="R531" s="23"/>
      <c r="S531" s="25">
        <f t="shared" si="15"/>
        <v>0</v>
      </c>
      <c r="T531" s="16">
        <f t="shared" si="16"/>
        <v>180000</v>
      </c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8"/>
      <c r="AG531" s="19"/>
      <c r="AH531" s="18"/>
      <c r="AI531" s="20"/>
    </row>
    <row r="532" spans="1:35" ht="12.75">
      <c r="A532" s="21" t="s">
        <v>582</v>
      </c>
      <c r="B532" s="22" t="s">
        <v>18</v>
      </c>
      <c r="C532" s="22" t="s">
        <v>28</v>
      </c>
      <c r="D532" s="23">
        <v>0</v>
      </c>
      <c r="E532" s="24">
        <f t="shared" si="8"/>
        <v>0</v>
      </c>
      <c r="F532" s="23">
        <v>5620.25</v>
      </c>
      <c r="G532" s="24">
        <f t="shared" si="9"/>
        <v>0.03243928409569186</v>
      </c>
      <c r="H532" s="23">
        <v>0</v>
      </c>
      <c r="I532" s="24">
        <f t="shared" si="10"/>
        <v>0</v>
      </c>
      <c r="J532" s="23">
        <v>53793.22</v>
      </c>
      <c r="K532" s="24">
        <f t="shared" si="11"/>
        <v>0.3104868192699708</v>
      </c>
      <c r="L532" s="23">
        <v>4000</v>
      </c>
      <c r="M532" s="24">
        <f t="shared" si="12"/>
        <v>0.02308743141012721</v>
      </c>
      <c r="N532" s="23">
        <v>0</v>
      </c>
      <c r="O532" s="24">
        <f t="shared" si="13"/>
        <v>0</v>
      </c>
      <c r="P532" s="23">
        <v>109840.97</v>
      </c>
      <c r="Q532" s="24">
        <f t="shared" si="14"/>
        <v>0.6339864652242101</v>
      </c>
      <c r="R532" s="23"/>
      <c r="S532" s="25">
        <f t="shared" si="15"/>
        <v>0</v>
      </c>
      <c r="T532" s="16">
        <f t="shared" si="16"/>
        <v>173254.44</v>
      </c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8"/>
      <c r="AG532" s="19"/>
      <c r="AH532" s="18"/>
      <c r="AI532" s="20"/>
    </row>
    <row r="533" spans="1:35" ht="12.75">
      <c r="A533" s="21" t="s">
        <v>583</v>
      </c>
      <c r="B533" s="22" t="s">
        <v>21</v>
      </c>
      <c r="C533" s="22" t="s">
        <v>74</v>
      </c>
      <c r="D533" s="23">
        <v>55949.04</v>
      </c>
      <c r="E533" s="24">
        <f t="shared" si="8"/>
        <v>0.3210146324939053</v>
      </c>
      <c r="F533" s="23">
        <v>466.62</v>
      </c>
      <c r="G533" s="24">
        <f t="shared" si="9"/>
        <v>0.002677290759846927</v>
      </c>
      <c r="H533" s="23">
        <v>157</v>
      </c>
      <c r="I533" s="24">
        <f t="shared" si="10"/>
        <v>0.0009008071863528514</v>
      </c>
      <c r="J533" s="23">
        <v>8974.22</v>
      </c>
      <c r="K533" s="24">
        <f t="shared" si="11"/>
        <v>0.05149071253446806</v>
      </c>
      <c r="L533" s="23">
        <v>5300</v>
      </c>
      <c r="M533" s="24">
        <f t="shared" si="12"/>
        <v>0.030409414571147216</v>
      </c>
      <c r="N533" s="23">
        <v>1200</v>
      </c>
      <c r="O533" s="24">
        <f t="shared" si="13"/>
        <v>0.006885150468938991</v>
      </c>
      <c r="P533" s="23">
        <v>102241.25</v>
      </c>
      <c r="Q533" s="24">
        <f t="shared" si="14"/>
        <v>0.5866219919853406</v>
      </c>
      <c r="R533" s="23"/>
      <c r="S533" s="25">
        <f t="shared" si="15"/>
        <v>0</v>
      </c>
      <c r="T533" s="16">
        <f t="shared" si="16"/>
        <v>174288.13</v>
      </c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8"/>
      <c r="AG533" s="19"/>
      <c r="AH533" s="18"/>
      <c r="AI533" s="20"/>
    </row>
    <row r="534" spans="1:35" ht="12.75">
      <c r="A534" s="21" t="s">
        <v>584</v>
      </c>
      <c r="B534" s="22" t="s">
        <v>33</v>
      </c>
      <c r="C534" s="22" t="s">
        <v>131</v>
      </c>
      <c r="D534" s="23">
        <f>'[1]jan'!D522+'[1]fev'!D522+'[1]mar'!D522+'[1]abr'!D522+'[1]mai'!D522+'[1]jun'!D522+'[1]jul'!D522+'[1]ago'!D522+'[1]set'!D522+'[1]out'!D522+'[1]nov'!D522+'[1]dez'!D522</f>
        <v>0</v>
      </c>
      <c r="E534" s="24">
        <f t="shared" si="8"/>
        <v>0</v>
      </c>
      <c r="F534" s="23">
        <v>4500</v>
      </c>
      <c r="G534" s="24">
        <f t="shared" si="9"/>
        <v>0.02574959945067521</v>
      </c>
      <c r="H534" s="23">
        <v>3000</v>
      </c>
      <c r="I534" s="24">
        <f t="shared" si="10"/>
        <v>0.017166399633783476</v>
      </c>
      <c r="J534" s="23">
        <v>29760</v>
      </c>
      <c r="K534" s="24">
        <f t="shared" si="11"/>
        <v>0.17029068436713207</v>
      </c>
      <c r="L534" s="23">
        <v>41450</v>
      </c>
      <c r="M534" s="24">
        <f t="shared" si="12"/>
        <v>0.237182421606775</v>
      </c>
      <c r="N534" s="23">
        <v>43880</v>
      </c>
      <c r="O534" s="24">
        <f t="shared" si="13"/>
        <v>0.2510872053101396</v>
      </c>
      <c r="P534" s="23">
        <v>52170</v>
      </c>
      <c r="Q534" s="24">
        <f t="shared" si="14"/>
        <v>0.2985236896314946</v>
      </c>
      <c r="R534" s="23"/>
      <c r="S534" s="25">
        <f t="shared" si="15"/>
        <v>0</v>
      </c>
      <c r="T534" s="16">
        <f t="shared" si="16"/>
        <v>174760</v>
      </c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8"/>
      <c r="AG534" s="19"/>
      <c r="AH534" s="18"/>
      <c r="AI534" s="20"/>
    </row>
    <row r="535" spans="1:35" ht="12.75">
      <c r="A535" s="21" t="s">
        <v>585</v>
      </c>
      <c r="B535" s="22" t="s">
        <v>31</v>
      </c>
      <c r="C535" s="22" t="s">
        <v>74</v>
      </c>
      <c r="D535" s="23">
        <v>2316.56</v>
      </c>
      <c r="E535" s="24">
        <f t="shared" si="8"/>
        <v>0.01287639839261798</v>
      </c>
      <c r="F535" s="23">
        <v>892.41</v>
      </c>
      <c r="G535" s="24">
        <f t="shared" si="9"/>
        <v>0.004960383797335796</v>
      </c>
      <c r="H535" s="23">
        <v>6270</v>
      </c>
      <c r="I535" s="24">
        <f t="shared" si="10"/>
        <v>0.034851252685755923</v>
      </c>
      <c r="J535" s="23">
        <v>19484.34</v>
      </c>
      <c r="K535" s="24">
        <f t="shared" si="11"/>
        <v>0.10830201862124109</v>
      </c>
      <c r="L535" s="23">
        <v>300</v>
      </c>
      <c r="M535" s="24">
        <f t="shared" si="12"/>
        <v>0.0016675240519500442</v>
      </c>
      <c r="N535" s="23">
        <v>4200</v>
      </c>
      <c r="O535" s="24">
        <f t="shared" si="13"/>
        <v>0.02334533672730062</v>
      </c>
      <c r="P535" s="23">
        <v>146444.14</v>
      </c>
      <c r="Q535" s="24">
        <f t="shared" si="14"/>
        <v>0.8139970857237986</v>
      </c>
      <c r="R535" s="23"/>
      <c r="S535" s="25">
        <f t="shared" si="15"/>
        <v>0</v>
      </c>
      <c r="T535" s="16">
        <f t="shared" si="16"/>
        <v>179907.45</v>
      </c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8"/>
      <c r="AG535" s="19"/>
      <c r="AH535" s="18"/>
      <c r="AI535" s="20"/>
    </row>
    <row r="536" spans="1:35" ht="12.75">
      <c r="A536" s="21" t="s">
        <v>586</v>
      </c>
      <c r="B536" s="22" t="s">
        <v>160</v>
      </c>
      <c r="C536" s="22" t="s">
        <v>87</v>
      </c>
      <c r="D536" s="23">
        <f>'[1]jan'!D524+'[1]fev'!D524+'[1]mar'!D524+'[1]abr'!D524+'[1]mai'!D524+'[1]jun'!D524+'[1]jul'!D524+'[1]ago'!D524+'[1]set'!D524+'[1]out'!D524+'[1]nov'!D524+'[1]dez'!D524</f>
        <v>0</v>
      </c>
      <c r="E536" s="24">
        <f t="shared" si="8"/>
        <v>0</v>
      </c>
      <c r="F536" s="23">
        <f>'[1]jan'!F524+'[1]fev'!F524+'[1]mar'!F524+'[1]abr'!F524+'[1]mai'!F524+'[1]jun'!F524+'[1]jul'!F524+'[1]ago'!F524+'[1]set'!F524+'[1]out'!F524+'[1]nov'!F524+'[1]dez'!F524</f>
        <v>0</v>
      </c>
      <c r="G536" s="24">
        <f t="shared" si="9"/>
        <v>0</v>
      </c>
      <c r="H536" s="23">
        <f>'[1]jan'!H524+'[1]fev'!H524+'[1]mar'!H524+'[1]abr'!H524+'[1]mai'!H524+'[1]jun'!H524+'[1]jul'!H524+'[1]ago'!H524+'[1]set'!H524+'[1]out'!H524+'[1]nov'!H524+'[1]dez'!H524</f>
        <v>0</v>
      </c>
      <c r="I536" s="24">
        <f t="shared" si="10"/>
        <v>0</v>
      </c>
      <c r="J536" s="23">
        <v>43288.63</v>
      </c>
      <c r="K536" s="24">
        <f t="shared" si="11"/>
        <v>0.25607974986327486</v>
      </c>
      <c r="L536" s="23">
        <v>11255</v>
      </c>
      <c r="M536" s="24">
        <f t="shared" si="12"/>
        <v>0.06658047585962316</v>
      </c>
      <c r="N536" s="23"/>
      <c r="O536" s="24">
        <f t="shared" si="13"/>
        <v>0</v>
      </c>
      <c r="P536" s="23">
        <v>114499.92</v>
      </c>
      <c r="Q536" s="24">
        <f t="shared" si="14"/>
        <v>0.677339774277102</v>
      </c>
      <c r="R536" s="23"/>
      <c r="S536" s="25">
        <f t="shared" si="15"/>
        <v>0</v>
      </c>
      <c r="T536" s="16">
        <f t="shared" si="16"/>
        <v>169043.55</v>
      </c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8"/>
      <c r="AG536" s="19"/>
      <c r="AH536" s="18"/>
      <c r="AI536" s="20"/>
    </row>
    <row r="537" spans="1:35" ht="12.75">
      <c r="A537" s="21" t="s">
        <v>587</v>
      </c>
      <c r="B537" s="22" t="s">
        <v>31</v>
      </c>
      <c r="C537" s="22" t="s">
        <v>16</v>
      </c>
      <c r="D537" s="23">
        <f>'[1]jan'!D525+'[1]fev'!D525+'[1]mar'!D525+'[1]abr'!D525+'[1]mai'!D525+'[1]jun'!D525+'[1]jul'!D525+'[1]ago'!D525+'[1]set'!D525+'[1]out'!D525+'[1]nov'!D525+'[1]dez'!D525</f>
        <v>0</v>
      </c>
      <c r="E537" s="24" t="str">
        <f t="shared" si="8"/>
        <v>--</v>
      </c>
      <c r="F537" s="23">
        <f>'[1]jan'!F525+'[1]fev'!F525+'[1]mar'!F525+'[1]abr'!F525+'[1]mai'!F525+'[1]jun'!F525+'[1]jul'!F525+'[1]ago'!F525+'[1]set'!F525+'[1]out'!F525+'[1]nov'!F525+'[1]dez'!F525</f>
        <v>0</v>
      </c>
      <c r="G537" s="24" t="str">
        <f t="shared" si="9"/>
        <v>--</v>
      </c>
      <c r="H537" s="23">
        <f>'[1]jan'!H525+'[1]fev'!H525+'[1]mar'!H525+'[1]abr'!H525+'[1]mai'!H525+'[1]jun'!H525+'[1]jul'!H525+'[1]ago'!H525+'[1]set'!H525+'[1]out'!H525+'[1]nov'!H525+'[1]dez'!H525</f>
        <v>0</v>
      </c>
      <c r="I537" s="24" t="str">
        <f t="shared" si="10"/>
        <v>--</v>
      </c>
      <c r="J537" s="23">
        <f>'[1]jan'!J525+'[1]fev'!J525+'[1]mar'!J525+'[1]abr'!J525+'[1]mai'!J525+'[1]jun'!J525+'[1]jul'!J525+'[1]ago'!J525+'[1]set'!J525+'[1]out'!J525+'[1]nov'!J525+'[1]dez'!J525</f>
        <v>0</v>
      </c>
      <c r="K537" s="24" t="str">
        <f t="shared" si="11"/>
        <v>--</v>
      </c>
      <c r="L537" s="23">
        <f>'[1]jan'!L525+'[1]fev'!L525+'[1]mar'!L525+'[1]abr'!L525+'[1]mai'!L525+'[1]jun'!L525+'[1]jul'!L525+'[1]ago'!L525+'[1]set'!L525+'[1]out'!L525+'[1]nov'!L525+'[1]dez'!L525</f>
        <v>0</v>
      </c>
      <c r="M537" s="24" t="str">
        <f t="shared" si="12"/>
        <v>--</v>
      </c>
      <c r="N537" s="23">
        <f>'[1]jan'!N525+'[1]fev'!N525+'[1]mar'!N525+'[1]abr'!N525+'[1]mai'!N525+'[1]jun'!N525+'[1]jul'!N525+'[1]ago'!N525+'[1]set'!N525+'[1]out'!N525+'[1]nov'!N525+'[1]dez'!N525</f>
        <v>0</v>
      </c>
      <c r="O537" s="24" t="str">
        <f t="shared" si="13"/>
        <v>--</v>
      </c>
      <c r="P537" s="23">
        <f>'[1]jan'!P525+'[1]fev'!P525+'[1]mar'!P525+'[1]abr'!P525+'[1]mai'!P525+'[1]jun'!P525+'[1]jul'!P525+'[1]ago'!P525+'[1]set'!P525+'[1]out'!P525+'[1]nov'!P525+'[1]dez'!P525</f>
        <v>0</v>
      </c>
      <c r="Q537" s="24" t="str">
        <f t="shared" si="14"/>
        <v>--</v>
      </c>
      <c r="R537" s="23"/>
      <c r="S537" s="25" t="str">
        <f t="shared" si="15"/>
        <v>--</v>
      </c>
      <c r="T537" s="16">
        <f t="shared" si="16"/>
        <v>0</v>
      </c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8"/>
      <c r="AG537" s="19"/>
      <c r="AH537" s="18"/>
      <c r="AI537" s="20"/>
    </row>
    <row r="538" spans="1:35" ht="12.75">
      <c r="A538" s="21" t="s">
        <v>588</v>
      </c>
      <c r="B538" s="22" t="s">
        <v>18</v>
      </c>
      <c r="C538" s="22" t="s">
        <v>16</v>
      </c>
      <c r="D538" s="23">
        <v>28998.21</v>
      </c>
      <c r="E538" s="24">
        <f t="shared" si="8"/>
        <v>0.16684849480421854</v>
      </c>
      <c r="F538" s="23">
        <v>4970.32</v>
      </c>
      <c r="G538" s="24">
        <f t="shared" si="9"/>
        <v>0.028597986244506244</v>
      </c>
      <c r="H538" s="23">
        <v>8700.86</v>
      </c>
      <c r="I538" s="24">
        <f t="shared" si="10"/>
        <v>0.05006258643213609</v>
      </c>
      <c r="J538" s="23">
        <v>37261.45</v>
      </c>
      <c r="K538" s="24">
        <f t="shared" si="11"/>
        <v>0.21439312449708614</v>
      </c>
      <c r="L538" s="23">
        <v>21500</v>
      </c>
      <c r="M538" s="24">
        <f t="shared" si="12"/>
        <v>0.1237056576350988</v>
      </c>
      <c r="N538" s="23">
        <v>23432.5</v>
      </c>
      <c r="O538" s="24">
        <f t="shared" si="13"/>
        <v>0.1348247824434629</v>
      </c>
      <c r="P538" s="23">
        <v>48936.31</v>
      </c>
      <c r="Q538" s="24">
        <f t="shared" si="14"/>
        <v>0.28156736794349124</v>
      </c>
      <c r="R538" s="23"/>
      <c r="S538" s="25">
        <f t="shared" si="15"/>
        <v>0</v>
      </c>
      <c r="T538" s="16">
        <f t="shared" si="16"/>
        <v>173799.65</v>
      </c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8"/>
      <c r="AG538" s="19"/>
      <c r="AH538" s="18"/>
      <c r="AI538" s="20"/>
    </row>
    <row r="539" spans="1:35" ht="12.75">
      <c r="A539" s="21" t="s">
        <v>589</v>
      </c>
      <c r="B539" s="22" t="s">
        <v>24</v>
      </c>
      <c r="C539" s="22" t="s">
        <v>55</v>
      </c>
      <c r="D539" s="23">
        <v>117847.58</v>
      </c>
      <c r="E539" s="24">
        <f t="shared" si="8"/>
        <v>0.661284183581197</v>
      </c>
      <c r="F539" s="23">
        <v>3763.38</v>
      </c>
      <c r="G539" s="24">
        <f t="shared" si="9"/>
        <v>0.021117647649665824</v>
      </c>
      <c r="H539" s="23">
        <v>7350.8</v>
      </c>
      <c r="I539" s="24">
        <f t="shared" si="10"/>
        <v>0.041247921906149135</v>
      </c>
      <c r="J539" s="23">
        <v>20045.74</v>
      </c>
      <c r="K539" s="24">
        <f t="shared" si="11"/>
        <v>0.11248369130856098</v>
      </c>
      <c r="L539" s="23">
        <v>4000</v>
      </c>
      <c r="M539" s="24">
        <f t="shared" si="12"/>
        <v>0.0224454056190614</v>
      </c>
      <c r="N539" s="23">
        <v>12673.1</v>
      </c>
      <c r="O539" s="24">
        <f t="shared" si="13"/>
        <v>0.07111321748773176</v>
      </c>
      <c r="P539" s="23">
        <v>12529.59</v>
      </c>
      <c r="Q539" s="24">
        <f t="shared" si="14"/>
        <v>0.07030793244763389</v>
      </c>
      <c r="R539" s="23"/>
      <c r="S539" s="25">
        <f t="shared" si="15"/>
        <v>0</v>
      </c>
      <c r="T539" s="16">
        <f t="shared" si="16"/>
        <v>178210.19</v>
      </c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8"/>
      <c r="AG539" s="19"/>
      <c r="AH539" s="18"/>
      <c r="AI539" s="20"/>
    </row>
    <row r="540" spans="1:35" ht="12.75">
      <c r="A540" s="21" t="s">
        <v>590</v>
      </c>
      <c r="B540" s="22" t="s">
        <v>31</v>
      </c>
      <c r="C540" s="22" t="s">
        <v>96</v>
      </c>
      <c r="D540" s="23">
        <v>0</v>
      </c>
      <c r="E540" s="24">
        <f t="shared" si="8"/>
        <v>0</v>
      </c>
      <c r="F540" s="23">
        <v>2664.8</v>
      </c>
      <c r="G540" s="24">
        <f t="shared" si="9"/>
        <v>0.01562828607176508</v>
      </c>
      <c r="H540" s="23">
        <v>2517.35</v>
      </c>
      <c r="I540" s="24">
        <f t="shared" si="10"/>
        <v>0.014763534202475918</v>
      </c>
      <c r="J540" s="23">
        <v>25858.04</v>
      </c>
      <c r="K540" s="24">
        <f t="shared" si="11"/>
        <v>0.15164997237133906</v>
      </c>
      <c r="L540" s="23">
        <v>8000</v>
      </c>
      <c r="M540" s="24">
        <f t="shared" si="12"/>
        <v>0.046917700605719245</v>
      </c>
      <c r="N540" s="23">
        <v>32505</v>
      </c>
      <c r="O540" s="24">
        <f t="shared" si="13"/>
        <v>0.190632482273613</v>
      </c>
      <c r="P540" s="23">
        <v>98966.15</v>
      </c>
      <c r="Q540" s="24">
        <f t="shared" si="14"/>
        <v>0.5804080244750877</v>
      </c>
      <c r="R540" s="23"/>
      <c r="S540" s="25">
        <f t="shared" si="15"/>
        <v>0</v>
      </c>
      <c r="T540" s="16">
        <f t="shared" si="16"/>
        <v>170511.34</v>
      </c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8"/>
      <c r="AG540" s="19"/>
      <c r="AH540" s="18"/>
      <c r="AI540" s="20"/>
    </row>
    <row r="541" spans="1:35" ht="12.75">
      <c r="A541" s="21" t="s">
        <v>591</v>
      </c>
      <c r="B541" s="22" t="s">
        <v>19</v>
      </c>
      <c r="C541" s="22" t="s">
        <v>125</v>
      </c>
      <c r="D541" s="23">
        <v>19834.87</v>
      </c>
      <c r="E541" s="24">
        <f t="shared" si="8"/>
        <v>0.1466526452953878</v>
      </c>
      <c r="F541" s="23">
        <v>967.02</v>
      </c>
      <c r="G541" s="24">
        <f t="shared" si="9"/>
        <v>0.007149834662568795</v>
      </c>
      <c r="H541" s="23">
        <v>5067.58</v>
      </c>
      <c r="I541" s="24">
        <f t="shared" si="10"/>
        <v>0.0374680556134727</v>
      </c>
      <c r="J541" s="23">
        <v>47754.87</v>
      </c>
      <c r="K541" s="24">
        <f t="shared" si="11"/>
        <v>0.35308413976181124</v>
      </c>
      <c r="L541" s="23">
        <v>40000</v>
      </c>
      <c r="M541" s="24">
        <f t="shared" si="12"/>
        <v>0.2957471267427269</v>
      </c>
      <c r="N541" s="23">
        <v>9750</v>
      </c>
      <c r="O541" s="24">
        <f t="shared" si="13"/>
        <v>0.07208836214353968</v>
      </c>
      <c r="P541" s="23">
        <v>11876.34</v>
      </c>
      <c r="Q541" s="24">
        <f t="shared" si="14"/>
        <v>0.08780983578049294</v>
      </c>
      <c r="R541" s="23"/>
      <c r="S541" s="25">
        <f t="shared" si="15"/>
        <v>0</v>
      </c>
      <c r="T541" s="16">
        <f t="shared" si="16"/>
        <v>135250.68</v>
      </c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8"/>
      <c r="AG541" s="19"/>
      <c r="AH541" s="18"/>
      <c r="AI541" s="20"/>
    </row>
    <row r="542" spans="1:35" ht="12.75">
      <c r="A542" s="21" t="s">
        <v>592</v>
      </c>
      <c r="B542" s="22" t="s">
        <v>19</v>
      </c>
      <c r="C542" s="22" t="s">
        <v>87</v>
      </c>
      <c r="D542" s="23">
        <v>10500</v>
      </c>
      <c r="E542" s="24">
        <f t="shared" si="8"/>
        <v>0.07317073170731707</v>
      </c>
      <c r="F542" s="23">
        <f>'[1]jan'!F530+'[1]fev'!F530+'[1]mar'!F530+'[1]abr'!F530+'[1]mai'!F530+'[1]jun'!F530+'[1]jul'!F530+'[1]ago'!F530+'[1]set'!F530+'[1]out'!F530+'[1]nov'!F530+'[1]dez'!F530</f>
        <v>0</v>
      </c>
      <c r="G542" s="24">
        <f t="shared" si="9"/>
        <v>0</v>
      </c>
      <c r="H542" s="23">
        <f>'[1]jan'!H530+'[1]fev'!H530+'[1]mar'!H530+'[1]abr'!H530+'[1]mai'!H530+'[1]jun'!H530+'[1]jul'!H530+'[1]ago'!H530+'[1]set'!H530+'[1]out'!H530+'[1]nov'!H530+'[1]dez'!H530</f>
        <v>0</v>
      </c>
      <c r="I542" s="24">
        <f t="shared" si="10"/>
        <v>0</v>
      </c>
      <c r="J542" s="23">
        <v>54000</v>
      </c>
      <c r="K542" s="24">
        <f t="shared" si="11"/>
        <v>0.37630662020905925</v>
      </c>
      <c r="L542" s="23">
        <v>21000</v>
      </c>
      <c r="M542" s="24">
        <f t="shared" si="12"/>
        <v>0.14634146341463414</v>
      </c>
      <c r="N542" s="23">
        <v>2000</v>
      </c>
      <c r="O542" s="24">
        <f t="shared" si="13"/>
        <v>0.013937282229965157</v>
      </c>
      <c r="P542" s="23">
        <v>56000</v>
      </c>
      <c r="Q542" s="24">
        <f t="shared" si="14"/>
        <v>0.3902439024390244</v>
      </c>
      <c r="R542" s="23"/>
      <c r="S542" s="25">
        <f t="shared" si="15"/>
        <v>0</v>
      </c>
      <c r="T542" s="16">
        <f t="shared" si="16"/>
        <v>143500</v>
      </c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8"/>
      <c r="AG542" s="19"/>
      <c r="AH542" s="18"/>
      <c r="AI542" s="20"/>
    </row>
    <row r="543" spans="1:35" ht="12.75">
      <c r="A543" s="21" t="s">
        <v>593</v>
      </c>
      <c r="B543" s="22" t="s">
        <v>31</v>
      </c>
      <c r="C543" s="22" t="s">
        <v>16</v>
      </c>
      <c r="D543" s="23">
        <v>88918.83</v>
      </c>
      <c r="E543" s="24">
        <f t="shared" si="8"/>
        <v>0.49403022291323656</v>
      </c>
      <c r="F543" s="23">
        <v>12198.54</v>
      </c>
      <c r="G543" s="24">
        <f t="shared" si="9"/>
        <v>0.06777470458637426</v>
      </c>
      <c r="H543" s="23">
        <v>4850.09</v>
      </c>
      <c r="I543" s="24">
        <f t="shared" si="10"/>
        <v>0.026946947500875344</v>
      </c>
      <c r="J543" s="23">
        <v>43731.05</v>
      </c>
      <c r="K543" s="24">
        <f t="shared" si="11"/>
        <v>0.24296833842426735</v>
      </c>
      <c r="L543" s="23">
        <v>5500</v>
      </c>
      <c r="M543" s="24">
        <f t="shared" si="12"/>
        <v>0.03055782702069743</v>
      </c>
      <c r="N543" s="23">
        <v>1050</v>
      </c>
      <c r="O543" s="24">
        <f t="shared" si="13"/>
        <v>0.0058337669766786</v>
      </c>
      <c r="P543" s="23">
        <v>20538.11</v>
      </c>
      <c r="Q543" s="24">
        <f t="shared" si="14"/>
        <v>0.11410909322037383</v>
      </c>
      <c r="R543" s="23">
        <v>3200</v>
      </c>
      <c r="S543" s="25">
        <f t="shared" si="15"/>
        <v>0.017779099357496685</v>
      </c>
      <c r="T543" s="16">
        <f t="shared" si="16"/>
        <v>179986.62</v>
      </c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8"/>
      <c r="AG543" s="19"/>
      <c r="AH543" s="18"/>
      <c r="AI543" s="20"/>
    </row>
    <row r="544" spans="1:35" ht="12.75">
      <c r="A544" s="21" t="s">
        <v>594</v>
      </c>
      <c r="B544" s="22" t="s">
        <v>21</v>
      </c>
      <c r="C544" s="22" t="s">
        <v>87</v>
      </c>
      <c r="D544" s="23">
        <v>13800</v>
      </c>
      <c r="E544" s="24">
        <f t="shared" si="8"/>
        <v>0.07761906117158211</v>
      </c>
      <c r="F544" s="23">
        <f>'[1]jan'!F532+'[1]fev'!F532+'[1]mar'!F532+'[1]abr'!F532+'[1]mai'!F532+'[1]jun'!F532+'[1]jul'!F532+'[1]ago'!F532+'[1]set'!F532+'[1]out'!F532+'[1]nov'!F532+'[1]dez'!F532</f>
        <v>0</v>
      </c>
      <c r="G544" s="24">
        <f t="shared" si="9"/>
        <v>0</v>
      </c>
      <c r="H544" s="23">
        <f>'[1]jan'!H532+'[1]fev'!H532+'[1]mar'!H532+'[1]abr'!H532+'[1]mai'!H532+'[1]jun'!H532+'[1]jul'!H532+'[1]ago'!H532+'[1]set'!H532+'[1]out'!H532+'[1]nov'!H532+'[1]dez'!H532</f>
        <v>0</v>
      </c>
      <c r="I544" s="24">
        <f t="shared" si="10"/>
        <v>0</v>
      </c>
      <c r="J544" s="23">
        <v>51991.38</v>
      </c>
      <c r="K544" s="24">
        <f t="shared" si="11"/>
        <v>0.29242913801557757</v>
      </c>
      <c r="L544" s="23">
        <f>'[1]jan'!L532+'[1]fev'!L532+'[1]mar'!L532+'[1]abr'!L532+'[1]mai'!L532+'[1]jun'!L532+'[1]jul'!L532+'[1]ago'!L532+'[1]set'!L532+'[1]out'!L532+'[1]nov'!L532+'[1]dez'!L532</f>
        <v>0</v>
      </c>
      <c r="M544" s="24">
        <f t="shared" si="12"/>
        <v>0</v>
      </c>
      <c r="N544" s="23">
        <v>10000</v>
      </c>
      <c r="O544" s="24">
        <f t="shared" si="13"/>
        <v>0.056245696501146455</v>
      </c>
      <c r="P544" s="23">
        <f>'[1]jan'!P532+'[1]fev'!P532+'[1]mar'!P532+'[1]abr'!P532+'[1]mai'!P532+'[1]jun'!P532+'[1]jul'!P532+'[1]ago'!P532+'[1]set'!P532+'[1]out'!P532+'[1]nov'!P532+'[1]dez'!P532</f>
        <v>0</v>
      </c>
      <c r="Q544" s="24">
        <f t="shared" si="14"/>
        <v>0</v>
      </c>
      <c r="R544" s="23">
        <v>102000</v>
      </c>
      <c r="S544" s="25">
        <f t="shared" si="15"/>
        <v>0.5737061043116939</v>
      </c>
      <c r="T544" s="16">
        <f t="shared" si="16"/>
        <v>177791.38</v>
      </c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8"/>
      <c r="AG544" s="19"/>
      <c r="AH544" s="18"/>
      <c r="AI544" s="20"/>
    </row>
    <row r="545" spans="1:35" ht="12.75">
      <c r="A545" s="21" t="s">
        <v>595</v>
      </c>
      <c r="B545" s="22" t="s">
        <v>21</v>
      </c>
      <c r="C545" s="22" t="s">
        <v>87</v>
      </c>
      <c r="D545" s="23">
        <v>4851.08</v>
      </c>
      <c r="E545" s="24">
        <f t="shared" si="8"/>
        <v>0.02695719422635434</v>
      </c>
      <c r="F545" s="23">
        <v>105.9</v>
      </c>
      <c r="G545" s="24">
        <f t="shared" si="9"/>
        <v>0.0005884806823575213</v>
      </c>
      <c r="H545" s="23">
        <f>'[1]jan'!H533+'[1]fev'!H533+'[1]mar'!H533+'[1]abr'!H533+'[1]mai'!H533+'[1]jun'!H533+'[1]jul'!H533+'[1]ago'!H533+'[1]set'!H533+'[1]out'!H533+'[1]nov'!H533+'[1]dez'!H533</f>
        <v>0</v>
      </c>
      <c r="I545" s="24">
        <f t="shared" si="10"/>
        <v>0</v>
      </c>
      <c r="J545" s="23">
        <v>51548</v>
      </c>
      <c r="K545" s="24">
        <f t="shared" si="11"/>
        <v>0.28644950155019366</v>
      </c>
      <c r="L545" s="23">
        <v>80542.97</v>
      </c>
      <c r="M545" s="24">
        <f t="shared" si="12"/>
        <v>0.447573011753554</v>
      </c>
      <c r="N545" s="23">
        <v>27100</v>
      </c>
      <c r="O545" s="24">
        <f t="shared" si="13"/>
        <v>0.15059326243521085</v>
      </c>
      <c r="P545" s="23">
        <v>15806.98</v>
      </c>
      <c r="Q545" s="24">
        <f t="shared" si="14"/>
        <v>0.08783854935232949</v>
      </c>
      <c r="R545" s="23"/>
      <c r="S545" s="25">
        <f t="shared" si="15"/>
        <v>0</v>
      </c>
      <c r="T545" s="16">
        <f t="shared" si="16"/>
        <v>179954.93000000002</v>
      </c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8"/>
      <c r="AG545" s="19"/>
      <c r="AH545" s="18"/>
      <c r="AI545" s="20"/>
    </row>
    <row r="546" spans="1:35" ht="12.75">
      <c r="A546" s="21" t="s">
        <v>596</v>
      </c>
      <c r="B546" s="22" t="s">
        <v>21</v>
      </c>
      <c r="C546" s="22" t="s">
        <v>96</v>
      </c>
      <c r="D546" s="23">
        <v>54000</v>
      </c>
      <c r="E546" s="24">
        <f t="shared" si="8"/>
        <v>0.3</v>
      </c>
      <c r="F546" s="23">
        <f>'[1]jan'!F534+'[1]fev'!F534+'[1]mar'!F534+'[1]abr'!F534+'[1]mai'!F534+'[1]jun'!F534+'[1]jul'!F534+'[1]ago'!F534+'[1]set'!F534+'[1]out'!F534+'[1]nov'!F534+'[1]dez'!F534</f>
        <v>0</v>
      </c>
      <c r="G546" s="24">
        <f t="shared" si="9"/>
        <v>0</v>
      </c>
      <c r="H546" s="23">
        <f>'[1]jan'!H534+'[1]fev'!H534+'[1]mar'!H534+'[1]abr'!H534+'[1]mai'!H534+'[1]jun'!H534+'[1]jul'!H534+'[1]ago'!H534+'[1]set'!H534+'[1]out'!H534+'[1]nov'!H534+'[1]dez'!H534</f>
        <v>0</v>
      </c>
      <c r="I546" s="24">
        <f t="shared" si="10"/>
        <v>0</v>
      </c>
      <c r="J546" s="23">
        <v>54000</v>
      </c>
      <c r="K546" s="24">
        <f t="shared" si="11"/>
        <v>0.3</v>
      </c>
      <c r="L546" s="23">
        <f>'[1]jan'!L534+'[1]fev'!L534+'[1]mar'!L534+'[1]abr'!L534+'[1]mai'!L534+'[1]jun'!L534+'[1]jul'!L534+'[1]ago'!L534+'[1]set'!L534+'[1]out'!L534+'[1]nov'!L534+'[1]dez'!L534</f>
        <v>0</v>
      </c>
      <c r="M546" s="24">
        <f t="shared" si="12"/>
        <v>0</v>
      </c>
      <c r="N546" s="23">
        <f>'[1]jan'!N534+'[1]fev'!N534+'[1]mar'!N534+'[1]abr'!N534+'[1]mai'!N534+'[1]jun'!N534+'[1]jul'!N534+'[1]ago'!N534+'[1]set'!N534+'[1]out'!N534+'[1]nov'!N534+'[1]dez'!N534</f>
        <v>0</v>
      </c>
      <c r="O546" s="24">
        <f t="shared" si="13"/>
        <v>0</v>
      </c>
      <c r="P546" s="23">
        <v>72000</v>
      </c>
      <c r="Q546" s="24">
        <f t="shared" si="14"/>
        <v>0.4</v>
      </c>
      <c r="R546" s="23"/>
      <c r="S546" s="25">
        <f t="shared" si="15"/>
        <v>0</v>
      </c>
      <c r="T546" s="16">
        <f t="shared" si="16"/>
        <v>180000</v>
      </c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8"/>
      <c r="AG546" s="19"/>
      <c r="AH546" s="18"/>
      <c r="AI546" s="20"/>
    </row>
    <row r="547" spans="1:35" ht="12.75">
      <c r="A547" s="21" t="s">
        <v>597</v>
      </c>
      <c r="B547" s="22" t="s">
        <v>27</v>
      </c>
      <c r="C547" s="22" t="s">
        <v>58</v>
      </c>
      <c r="D547" s="23">
        <v>8785.5</v>
      </c>
      <c r="E547" s="24">
        <f t="shared" si="8"/>
        <v>0.0522076797791108</v>
      </c>
      <c r="F547" s="23">
        <v>301.04</v>
      </c>
      <c r="G547" s="24">
        <f t="shared" si="9"/>
        <v>0.001788924924102614</v>
      </c>
      <c r="H547" s="23">
        <v>593.6</v>
      </c>
      <c r="I547" s="24">
        <f t="shared" si="10"/>
        <v>0.0035274575968220557</v>
      </c>
      <c r="J547" s="23">
        <v>38933.39</v>
      </c>
      <c r="K547" s="24">
        <f t="shared" si="11"/>
        <v>0.23136098774517494</v>
      </c>
      <c r="L547" s="23">
        <v>97000</v>
      </c>
      <c r="M547" s="24">
        <f t="shared" si="12"/>
        <v>0.5764208000197766</v>
      </c>
      <c r="N547" s="23">
        <v>22446.31</v>
      </c>
      <c r="O547" s="24">
        <f t="shared" si="13"/>
        <v>0.13338680379063828</v>
      </c>
      <c r="P547" s="23">
        <v>0</v>
      </c>
      <c r="Q547" s="24">
        <f t="shared" si="14"/>
        <v>0</v>
      </c>
      <c r="R547" s="23">
        <v>220</v>
      </c>
      <c r="S547" s="25">
        <f t="shared" si="15"/>
        <v>0.0013073461443747511</v>
      </c>
      <c r="T547" s="16">
        <f t="shared" si="16"/>
        <v>168279.84</v>
      </c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8"/>
      <c r="AG547" s="19"/>
      <c r="AH547" s="18"/>
      <c r="AI547" s="20"/>
    </row>
    <row r="548" spans="1:35" ht="12.75">
      <c r="A548" s="21" t="s">
        <v>598</v>
      </c>
      <c r="B548" s="22" t="s">
        <v>24</v>
      </c>
      <c r="C548" s="22" t="s">
        <v>96</v>
      </c>
      <c r="D548" s="23">
        <v>52204.23</v>
      </c>
      <c r="E548" s="24">
        <f t="shared" si="8"/>
        <v>0.3193818418726691</v>
      </c>
      <c r="F548" s="23">
        <v>20230.62</v>
      </c>
      <c r="G548" s="24">
        <f t="shared" si="9"/>
        <v>0.12376952361573107</v>
      </c>
      <c r="H548" s="23">
        <v>0</v>
      </c>
      <c r="I548" s="24">
        <f t="shared" si="10"/>
        <v>0</v>
      </c>
      <c r="J548" s="23">
        <v>5172.59</v>
      </c>
      <c r="K548" s="24">
        <f t="shared" si="11"/>
        <v>0.031645545225974014</v>
      </c>
      <c r="L548" s="23">
        <f>'[1]jan'!L536+'[1]fev'!L536+'[1]mar'!L536+'[1]abr'!L536+'[1]mai'!L536+'[1]jun'!L536+'[1]jul'!L536+'[1]ago'!L536+'[1]set'!L536+'[1]out'!L536+'[1]nov'!L536+'[1]dez'!L536</f>
        <v>0</v>
      </c>
      <c r="M548" s="24">
        <f t="shared" si="12"/>
        <v>0</v>
      </c>
      <c r="N548" s="14">
        <v>55000</v>
      </c>
      <c r="O548" s="24">
        <f t="shared" si="13"/>
        <v>0.3364861679407358</v>
      </c>
      <c r="P548" s="23">
        <v>30846.53</v>
      </c>
      <c r="Q548" s="24">
        <f t="shared" si="14"/>
        <v>0.18871692134488993</v>
      </c>
      <c r="R548" s="23"/>
      <c r="S548" s="25">
        <f t="shared" si="15"/>
        <v>0</v>
      </c>
      <c r="T548" s="16">
        <f t="shared" si="16"/>
        <v>163453.97</v>
      </c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26"/>
      <c r="AG548" s="27"/>
      <c r="AH548" s="27"/>
      <c r="AI548" s="20"/>
    </row>
    <row r="549" spans="1:20" ht="12.75">
      <c r="A549" s="21" t="s">
        <v>599</v>
      </c>
      <c r="B549" s="22" t="s">
        <v>21</v>
      </c>
      <c r="C549" s="22" t="s">
        <v>68</v>
      </c>
      <c r="D549" s="12">
        <v>52009.93</v>
      </c>
      <c r="E549" s="24">
        <f t="shared" si="8"/>
        <v>0.2919000134753485</v>
      </c>
      <c r="F549" s="23">
        <v>4722.6</v>
      </c>
      <c r="G549" s="24">
        <f t="shared" si="9"/>
        <v>0.0265050732357971</v>
      </c>
      <c r="H549" s="4">
        <v>2769.62</v>
      </c>
      <c r="I549" s="24">
        <f t="shared" si="10"/>
        <v>0.015544187721875314</v>
      </c>
      <c r="J549" s="23">
        <v>36671.93</v>
      </c>
      <c r="K549" s="24">
        <f t="shared" si="11"/>
        <v>0.20581717493499868</v>
      </c>
      <c r="L549" s="23">
        <v>8000</v>
      </c>
      <c r="M549" s="24">
        <f t="shared" si="12"/>
        <v>0.044899120375720324</v>
      </c>
      <c r="N549" s="23">
        <v>25803.72</v>
      </c>
      <c r="O549" s="24">
        <f t="shared" si="13"/>
        <v>0.14482054130267277</v>
      </c>
      <c r="P549" s="23">
        <v>48199.41</v>
      </c>
      <c r="Q549" s="24">
        <f t="shared" si="14"/>
        <v>0.27051388895358724</v>
      </c>
      <c r="R549" s="23"/>
      <c r="S549" s="25">
        <f t="shared" si="15"/>
        <v>0</v>
      </c>
      <c r="T549" s="16">
        <f t="shared" si="16"/>
        <v>178177.21000000002</v>
      </c>
    </row>
    <row r="550" spans="1:20" ht="12.75">
      <c r="A550" s="21" t="s">
        <v>600</v>
      </c>
      <c r="B550" s="22" t="s">
        <v>31</v>
      </c>
      <c r="C550" s="22" t="s">
        <v>96</v>
      </c>
      <c r="D550" s="12">
        <v>44981.2</v>
      </c>
      <c r="E550" s="24">
        <f t="shared" si="8"/>
        <v>0.27832050616103365</v>
      </c>
      <c r="F550" s="5">
        <v>0</v>
      </c>
      <c r="G550" s="24">
        <f t="shared" si="9"/>
        <v>0</v>
      </c>
      <c r="H550" s="4">
        <v>5155.2</v>
      </c>
      <c r="I550" s="24">
        <f t="shared" si="10"/>
        <v>0.031897723345783585</v>
      </c>
      <c r="J550" s="14">
        <v>32770.92</v>
      </c>
      <c r="K550" s="24">
        <f t="shared" si="11"/>
        <v>0.20276958021935254</v>
      </c>
      <c r="L550" s="14">
        <v>23007.14</v>
      </c>
      <c r="M550" s="24">
        <f t="shared" si="12"/>
        <v>0.1423563366499285</v>
      </c>
      <c r="N550" s="14">
        <v>27750</v>
      </c>
      <c r="O550" s="24">
        <f t="shared" si="13"/>
        <v>0.17170271237691934</v>
      </c>
      <c r="P550" s="14">
        <v>27952.09</v>
      </c>
      <c r="Q550" s="24">
        <f t="shared" si="14"/>
        <v>0.17295314124698247</v>
      </c>
      <c r="R550" s="23"/>
      <c r="S550" s="25">
        <f t="shared" si="15"/>
        <v>0</v>
      </c>
      <c r="T550" s="16">
        <f t="shared" si="16"/>
        <v>161616.55</v>
      </c>
    </row>
    <row r="551" spans="1:20" ht="12.75">
      <c r="A551" s="21" t="s">
        <v>601</v>
      </c>
      <c r="B551" s="22" t="s">
        <v>21</v>
      </c>
      <c r="C551" s="22" t="s">
        <v>96</v>
      </c>
      <c r="D551" s="12">
        <v>17248.5</v>
      </c>
      <c r="E551" s="24">
        <f t="shared" si="8"/>
        <v>0.095825</v>
      </c>
      <c r="F551" s="5">
        <v>491</v>
      </c>
      <c r="G551" s="24">
        <f t="shared" si="9"/>
        <v>0.0027277777777777778</v>
      </c>
      <c r="H551" s="4">
        <v>1120.85</v>
      </c>
      <c r="I551" s="24">
        <f t="shared" si="10"/>
        <v>0.006226944444444444</v>
      </c>
      <c r="J551" s="23">
        <v>52790.84</v>
      </c>
      <c r="K551" s="24">
        <f t="shared" si="11"/>
        <v>0.2932824444444444</v>
      </c>
      <c r="L551" s="14">
        <v>54650</v>
      </c>
      <c r="M551" s="24">
        <f t="shared" si="12"/>
        <v>0.3036111111111111</v>
      </c>
      <c r="N551" s="14">
        <v>34000</v>
      </c>
      <c r="O551" s="24">
        <f t="shared" si="13"/>
        <v>0.18888888888888888</v>
      </c>
      <c r="P551" s="14">
        <v>19698.81</v>
      </c>
      <c r="Q551" s="24">
        <f t="shared" si="14"/>
        <v>0.10943783333333335</v>
      </c>
      <c r="R551" s="23"/>
      <c r="S551" s="25">
        <f t="shared" si="15"/>
        <v>0</v>
      </c>
      <c r="T551" s="16">
        <f t="shared" si="16"/>
        <v>180000</v>
      </c>
    </row>
    <row r="552" spans="1:20" ht="12.75">
      <c r="A552" s="21" t="s">
        <v>602</v>
      </c>
      <c r="B552" s="22" t="s">
        <v>24</v>
      </c>
      <c r="C552" s="22" t="s">
        <v>55</v>
      </c>
      <c r="D552" s="12">
        <v>43467.43</v>
      </c>
      <c r="E552" s="24">
        <f t="shared" si="8"/>
        <v>0.241586369788169</v>
      </c>
      <c r="F552" s="23">
        <v>2600.45</v>
      </c>
      <c r="G552" s="24">
        <f t="shared" si="9"/>
        <v>0.014452965710547968</v>
      </c>
      <c r="H552" s="23">
        <v>18702.64</v>
      </c>
      <c r="I552" s="24">
        <f t="shared" si="10"/>
        <v>0.10394686097280195</v>
      </c>
      <c r="J552" s="23">
        <v>40268.47</v>
      </c>
      <c r="K552" s="24">
        <f t="shared" si="11"/>
        <v>0.22380696268962277</v>
      </c>
      <c r="L552" s="23">
        <v>24242.5</v>
      </c>
      <c r="M552" s="24">
        <f t="shared" si="12"/>
        <v>0.13473668835699942</v>
      </c>
      <c r="N552" s="23">
        <v>11290</v>
      </c>
      <c r="O552" s="24">
        <f t="shared" si="13"/>
        <v>0.06274836388782194</v>
      </c>
      <c r="P552" s="23">
        <v>39353.52</v>
      </c>
      <c r="Q552" s="24">
        <f t="shared" si="14"/>
        <v>0.21872178859403704</v>
      </c>
      <c r="R552" s="23"/>
      <c r="S552" s="25">
        <f t="shared" si="15"/>
        <v>0</v>
      </c>
      <c r="T552" s="16">
        <f t="shared" si="16"/>
        <v>179925.00999999998</v>
      </c>
    </row>
    <row r="553" spans="1:20" ht="13.5" thickBot="1">
      <c r="A553" s="28" t="s">
        <v>603</v>
      </c>
      <c r="B553" s="29" t="s">
        <v>33</v>
      </c>
      <c r="C553" s="29" t="s">
        <v>22</v>
      </c>
      <c r="D553" s="23">
        <v>14724.29</v>
      </c>
      <c r="E553" s="24">
        <f t="shared" si="8"/>
        <v>0.08248367780775655</v>
      </c>
      <c r="F553" s="5">
        <v>169.5</v>
      </c>
      <c r="G553" s="24">
        <f t="shared" si="9"/>
        <v>0.0009495183393165126</v>
      </c>
      <c r="H553" s="23">
        <v>0</v>
      </c>
      <c r="I553" s="24">
        <f t="shared" si="10"/>
        <v>0</v>
      </c>
      <c r="J553" s="23">
        <v>19225.18</v>
      </c>
      <c r="K553" s="24">
        <f t="shared" si="11"/>
        <v>0.10769711496555182</v>
      </c>
      <c r="L553" s="23">
        <v>55292</v>
      </c>
      <c r="M553" s="24">
        <f t="shared" si="12"/>
        <v>0.3097390443509653</v>
      </c>
      <c r="N553" s="30">
        <v>3146</v>
      </c>
      <c r="O553" s="24">
        <f t="shared" si="13"/>
        <v>0.01762350852796312</v>
      </c>
      <c r="P553" s="23">
        <v>85954.59</v>
      </c>
      <c r="Q553" s="24">
        <f t="shared" si="14"/>
        <v>0.48150713600844675</v>
      </c>
      <c r="R553" s="23"/>
      <c r="S553" s="25">
        <f t="shared" si="15"/>
        <v>0</v>
      </c>
      <c r="T553" s="16">
        <f t="shared" si="16"/>
        <v>178511.56</v>
      </c>
    </row>
    <row r="554" spans="1:20" ht="12.75">
      <c r="A554" s="31" t="s">
        <v>604</v>
      </c>
      <c r="D554" s="32">
        <f>SUM(D11:D553)</f>
        <v>13570489.459999984</v>
      </c>
      <c r="E554" s="33">
        <v>0.16</v>
      </c>
      <c r="F554" s="31">
        <f>SUM(F11:F553)</f>
        <v>2128489.760000002</v>
      </c>
      <c r="G554" s="33">
        <v>0.03</v>
      </c>
      <c r="H554" s="32">
        <f>SUM(H11:H553)</f>
        <v>3900795.839999998</v>
      </c>
      <c r="I554" s="33">
        <v>0.05</v>
      </c>
      <c r="J554" s="32">
        <f>SUM(J11:J553)</f>
        <v>17809689.3</v>
      </c>
      <c r="K554" s="33">
        <v>0.21</v>
      </c>
      <c r="L554" s="32">
        <f>SUM(L11:L553)</f>
        <v>14406822.610000003</v>
      </c>
      <c r="M554" s="33">
        <v>0.17</v>
      </c>
      <c r="N554" s="32">
        <f>SUM(N11:N553)</f>
        <v>7783641.119999998</v>
      </c>
      <c r="O554" s="33">
        <v>0.09</v>
      </c>
      <c r="P554" s="32">
        <f>SUM(P11:P553)</f>
        <v>23354284.350000005</v>
      </c>
      <c r="Q554" s="33">
        <v>0.28</v>
      </c>
      <c r="R554" s="32">
        <f>SUM(R11:R553)</f>
        <v>996978.3400000002</v>
      </c>
      <c r="S554" s="33">
        <v>0.01</v>
      </c>
      <c r="T554" s="32">
        <f>SUM(T11:T553)</f>
        <v>83951190.78000003</v>
      </c>
    </row>
    <row r="555" spans="4:20" ht="12.75">
      <c r="D555" s="12"/>
      <c r="E555" s="13"/>
      <c r="F555" s="14"/>
      <c r="G555" s="13"/>
      <c r="H555" s="12"/>
      <c r="I555" s="13"/>
      <c r="J555" s="14"/>
      <c r="K555" s="13"/>
      <c r="L555" s="14"/>
      <c r="M555" s="13"/>
      <c r="N555" s="14"/>
      <c r="O555" s="13"/>
      <c r="P555" s="14"/>
      <c r="Q555" s="13"/>
      <c r="S555" s="15"/>
      <c r="T555" s="16"/>
    </row>
    <row r="556" spans="4:20" ht="12.75">
      <c r="D556" s="12"/>
      <c r="E556" s="13"/>
      <c r="F556" s="14"/>
      <c r="G556" s="13"/>
      <c r="H556" s="12"/>
      <c r="I556" s="13"/>
      <c r="J556" s="14"/>
      <c r="K556" s="13"/>
      <c r="L556" s="14"/>
      <c r="M556" s="13"/>
      <c r="N556" s="14"/>
      <c r="O556" s="13"/>
      <c r="P556" s="14"/>
      <c r="Q556" s="13"/>
      <c r="S556" s="15"/>
      <c r="T556" s="16"/>
    </row>
    <row r="557" spans="1:20" ht="12.75">
      <c r="A557" s="4" t="s">
        <v>605</v>
      </c>
      <c r="D557" s="12"/>
      <c r="E557" s="13"/>
      <c r="G557" s="13"/>
      <c r="H557" s="12"/>
      <c r="I557" s="13"/>
      <c r="J557" s="14"/>
      <c r="K557" s="13"/>
      <c r="L557" s="14"/>
      <c r="M557" s="13"/>
      <c r="O557" s="13"/>
      <c r="P557" s="14"/>
      <c r="Q557" s="13"/>
      <c r="S557" s="15"/>
      <c r="T557" s="16"/>
    </row>
    <row r="558" spans="4:20" ht="12.75">
      <c r="D558" s="12"/>
      <c r="E558" s="13"/>
      <c r="F558" s="14"/>
      <c r="G558" s="13"/>
      <c r="H558" s="12"/>
      <c r="I558" s="13"/>
      <c r="J558" s="14"/>
      <c r="K558" s="13"/>
      <c r="L558" s="14"/>
      <c r="M558" s="13"/>
      <c r="N558" s="14"/>
      <c r="O558" s="13"/>
      <c r="P558" s="14"/>
      <c r="Q558" s="13"/>
      <c r="S558" s="15"/>
      <c r="T558" s="16"/>
    </row>
    <row r="559" spans="5:20" ht="12.75">
      <c r="E559" s="13"/>
      <c r="G559" s="13"/>
      <c r="I559" s="13"/>
      <c r="J559" s="14"/>
      <c r="K559" s="13"/>
      <c r="L559" s="14"/>
      <c r="M559" s="13"/>
      <c r="N559" s="14"/>
      <c r="O559" s="13"/>
      <c r="P559" s="14"/>
      <c r="Q559" s="13"/>
      <c r="S559" s="15"/>
      <c r="T559" s="16"/>
    </row>
    <row r="560" spans="4:20" ht="12.75">
      <c r="D560" s="12"/>
      <c r="E560" s="13"/>
      <c r="F560" s="14"/>
      <c r="G560" s="13"/>
      <c r="H560" s="12"/>
      <c r="I560" s="13"/>
      <c r="J560" s="14"/>
      <c r="K560" s="13"/>
      <c r="L560" s="14"/>
      <c r="M560" s="13"/>
      <c r="N560" s="14"/>
      <c r="O560" s="13"/>
      <c r="P560" s="14"/>
      <c r="Q560" s="13"/>
      <c r="S560" s="15"/>
      <c r="T560" s="16"/>
    </row>
    <row r="561" spans="4:20" ht="12.75">
      <c r="D561" s="12"/>
      <c r="E561" s="13"/>
      <c r="F561" s="14"/>
      <c r="G561" s="13"/>
      <c r="I561" s="13"/>
      <c r="J561" s="14"/>
      <c r="K561" s="13"/>
      <c r="L561" s="14"/>
      <c r="M561" s="13"/>
      <c r="N561" s="14"/>
      <c r="O561" s="13"/>
      <c r="P561" s="14"/>
      <c r="Q561" s="13"/>
      <c r="S561" s="15"/>
      <c r="T561" s="16"/>
    </row>
    <row r="562" spans="5:20" ht="12.75">
      <c r="E562" s="13"/>
      <c r="G562" s="13"/>
      <c r="H562" s="12"/>
      <c r="I562" s="13"/>
      <c r="J562" s="14"/>
      <c r="K562" s="13"/>
      <c r="L562" s="14"/>
      <c r="M562" s="13"/>
      <c r="N562" s="14"/>
      <c r="O562" s="13"/>
      <c r="P562" s="14"/>
      <c r="Q562" s="13"/>
      <c r="S562" s="15"/>
      <c r="T562" s="16"/>
    </row>
    <row r="563" spans="4:20" ht="12.75">
      <c r="D563" s="12"/>
      <c r="E563" s="13"/>
      <c r="G563" s="13"/>
      <c r="H563" s="12"/>
      <c r="I563" s="13"/>
      <c r="J563" s="14"/>
      <c r="K563" s="13"/>
      <c r="L563" s="14"/>
      <c r="M563" s="13"/>
      <c r="N563" s="14"/>
      <c r="O563" s="13"/>
      <c r="P563" s="14"/>
      <c r="Q563" s="13"/>
      <c r="S563" s="15"/>
      <c r="T563" s="16"/>
    </row>
    <row r="564" spans="5:20" ht="12.75">
      <c r="E564" s="13"/>
      <c r="G564" s="13"/>
      <c r="I564" s="13"/>
      <c r="J564" s="14"/>
      <c r="K564" s="13"/>
      <c r="L564" s="14"/>
      <c r="M564" s="13"/>
      <c r="O564" s="13"/>
      <c r="P564" s="14"/>
      <c r="Q564" s="13"/>
      <c r="S564" s="15"/>
      <c r="T564" s="16"/>
    </row>
    <row r="566" spans="4:20" ht="12.75">
      <c r="D566" s="12"/>
      <c r="E566" s="13"/>
      <c r="F566" s="14"/>
      <c r="G566" s="13"/>
      <c r="H566" s="12"/>
      <c r="I566" s="13"/>
      <c r="J566" s="14"/>
      <c r="K566" s="13"/>
      <c r="L566" s="14"/>
      <c r="M566" s="13"/>
      <c r="N566" s="14"/>
      <c r="O566" s="13"/>
      <c r="P566" s="14"/>
      <c r="Q566" s="13"/>
      <c r="S566" s="15"/>
      <c r="T566" s="16"/>
    </row>
    <row r="567" spans="4:20" ht="12.75">
      <c r="D567" s="12"/>
      <c r="E567" s="13"/>
      <c r="G567" s="13"/>
      <c r="H567" s="12"/>
      <c r="I567" s="13"/>
      <c r="J567" s="14"/>
      <c r="K567" s="13"/>
      <c r="L567" s="14"/>
      <c r="M567" s="13"/>
      <c r="N567" s="14"/>
      <c r="O567" s="13"/>
      <c r="P567" s="14"/>
      <c r="Q567" s="13"/>
      <c r="S567" s="15"/>
      <c r="T567" s="16"/>
    </row>
    <row r="568" spans="4:20" ht="12.75">
      <c r="D568" s="12"/>
      <c r="E568" s="13"/>
      <c r="F568" s="14"/>
      <c r="G568" s="13"/>
      <c r="I568" s="13"/>
      <c r="J568" s="14"/>
      <c r="K568" s="13"/>
      <c r="L568" s="14"/>
      <c r="M568" s="13"/>
      <c r="N568" s="14"/>
      <c r="O568" s="13"/>
      <c r="P568" s="14"/>
      <c r="Q568" s="13"/>
      <c r="S568" s="15"/>
      <c r="T568" s="16"/>
    </row>
    <row r="569" spans="4:20" ht="12.75">
      <c r="D569" s="12"/>
      <c r="E569" s="13"/>
      <c r="G569" s="13"/>
      <c r="H569" s="12"/>
      <c r="I569" s="13"/>
      <c r="J569" s="14"/>
      <c r="K569" s="13"/>
      <c r="L569" s="14"/>
      <c r="M569" s="13"/>
      <c r="O569" s="13"/>
      <c r="P569" s="14"/>
      <c r="Q569" s="13"/>
      <c r="S569" s="15"/>
      <c r="T569" s="16"/>
    </row>
    <row r="570" spans="4:20" ht="12.75">
      <c r="D570" s="12"/>
      <c r="E570" s="13"/>
      <c r="G570" s="13"/>
      <c r="I570" s="13"/>
      <c r="J570" s="14"/>
      <c r="K570" s="13"/>
      <c r="L570" s="14"/>
      <c r="M570" s="13"/>
      <c r="N570" s="14"/>
      <c r="O570" s="13"/>
      <c r="P570" s="14"/>
      <c r="Q570" s="13"/>
      <c r="S570" s="15"/>
      <c r="T570" s="16"/>
    </row>
    <row r="571" spans="4:20" ht="12.75">
      <c r="D571" s="12"/>
      <c r="E571" s="13"/>
      <c r="F571" s="14"/>
      <c r="G571" s="13"/>
      <c r="H571" s="12"/>
      <c r="I571" s="13"/>
      <c r="J571" s="14"/>
      <c r="K571" s="13"/>
      <c r="L571" s="14"/>
      <c r="M571" s="13"/>
      <c r="N571" s="14"/>
      <c r="O571" s="13"/>
      <c r="P571" s="14"/>
      <c r="Q571" s="13"/>
      <c r="S571" s="15"/>
      <c r="T571" s="16"/>
    </row>
    <row r="572" spans="4:20" ht="12.75">
      <c r="D572" s="12"/>
      <c r="E572" s="13"/>
      <c r="G572" s="13"/>
      <c r="I572" s="13"/>
      <c r="J572" s="14"/>
      <c r="K572" s="13"/>
      <c r="M572" s="13"/>
      <c r="N572" s="14"/>
      <c r="O572" s="13"/>
      <c r="Q572" s="13"/>
      <c r="R572" s="14"/>
      <c r="S572" s="15"/>
      <c r="T572" s="16"/>
    </row>
    <row r="573" spans="4:20" ht="12.75">
      <c r="D573" s="12"/>
      <c r="E573" s="13"/>
      <c r="G573" s="13"/>
      <c r="I573" s="13"/>
      <c r="J573" s="14"/>
      <c r="K573" s="13"/>
      <c r="L573" s="14"/>
      <c r="M573" s="13"/>
      <c r="N573" s="14"/>
      <c r="O573" s="13"/>
      <c r="P573" s="14"/>
      <c r="Q573" s="13"/>
      <c r="S573" s="15"/>
      <c r="T573" s="16"/>
    </row>
    <row r="574" spans="4:20" ht="12.75">
      <c r="D574" s="12"/>
      <c r="E574" s="13"/>
      <c r="G574" s="13"/>
      <c r="I574" s="13"/>
      <c r="J574" s="14"/>
      <c r="K574" s="13"/>
      <c r="M574" s="13"/>
      <c r="O574" s="13"/>
      <c r="P574" s="14"/>
      <c r="Q574" s="13"/>
      <c r="S574" s="15"/>
      <c r="T574" s="16"/>
    </row>
    <row r="575" spans="4:20" ht="12.75">
      <c r="D575" s="12"/>
      <c r="E575" s="13"/>
      <c r="G575" s="13"/>
      <c r="I575" s="13"/>
      <c r="J575" s="14"/>
      <c r="K575" s="13"/>
      <c r="L575" s="14"/>
      <c r="M575" s="13"/>
      <c r="N575" s="14"/>
      <c r="O575" s="13"/>
      <c r="Q575" s="13"/>
      <c r="S575" s="15"/>
      <c r="T575" s="16"/>
    </row>
    <row r="576" spans="4:20" ht="12.75">
      <c r="D576" s="12"/>
      <c r="E576" s="13"/>
      <c r="G576" s="13"/>
      <c r="I576" s="13"/>
      <c r="J576" s="14"/>
      <c r="K576" s="13"/>
      <c r="M576" s="13"/>
      <c r="N576" s="14"/>
      <c r="O576" s="13"/>
      <c r="P576" s="14"/>
      <c r="Q576" s="13"/>
      <c r="S576" s="15"/>
      <c r="T576" s="16"/>
    </row>
    <row r="577" spans="4:20" ht="12.75">
      <c r="D577" s="12"/>
      <c r="E577" s="13"/>
      <c r="F577" s="14"/>
      <c r="G577" s="13"/>
      <c r="I577" s="13"/>
      <c r="J577" s="14"/>
      <c r="K577" s="13"/>
      <c r="L577" s="14"/>
      <c r="M577" s="13"/>
      <c r="N577" s="14"/>
      <c r="O577" s="13"/>
      <c r="P577" s="14"/>
      <c r="Q577" s="13"/>
      <c r="S577" s="15"/>
      <c r="T577" s="16"/>
    </row>
    <row r="578" spans="4:20" ht="12.75">
      <c r="D578" s="12"/>
      <c r="E578" s="13"/>
      <c r="G578" s="13"/>
      <c r="I578" s="13"/>
      <c r="J578" s="14"/>
      <c r="K578" s="13"/>
      <c r="L578" s="14"/>
      <c r="M578" s="13"/>
      <c r="N578" s="14"/>
      <c r="O578" s="13"/>
      <c r="P578" s="14"/>
      <c r="Q578" s="13"/>
      <c r="S578" s="15"/>
      <c r="T578" s="16"/>
    </row>
    <row r="579" spans="4:20" ht="12.75">
      <c r="D579" s="12"/>
      <c r="E579" s="13"/>
      <c r="G579" s="13"/>
      <c r="H579" s="12"/>
      <c r="I579" s="13"/>
      <c r="J579" s="14"/>
      <c r="K579" s="13"/>
      <c r="L579" s="14"/>
      <c r="M579" s="13"/>
      <c r="N579" s="14"/>
      <c r="O579" s="13"/>
      <c r="P579" s="14"/>
      <c r="Q579" s="13"/>
      <c r="S579" s="15"/>
      <c r="T579" s="16"/>
    </row>
    <row r="580" spans="4:20" ht="12.75">
      <c r="D580" s="12"/>
      <c r="E580" s="13"/>
      <c r="F580" s="14"/>
      <c r="G580" s="13"/>
      <c r="H580" s="12"/>
      <c r="I580" s="13"/>
      <c r="J580" s="14"/>
      <c r="K580" s="13"/>
      <c r="L580" s="14"/>
      <c r="M580" s="13"/>
      <c r="N580" s="14"/>
      <c r="O580" s="13"/>
      <c r="P580" s="14"/>
      <c r="Q580" s="13"/>
      <c r="S580" s="15"/>
      <c r="T580" s="16"/>
    </row>
    <row r="581" spans="4:20" ht="12.75">
      <c r="D581" s="12"/>
      <c r="E581" s="13"/>
      <c r="G581" s="13"/>
      <c r="I581" s="13"/>
      <c r="J581" s="14"/>
      <c r="K581" s="13"/>
      <c r="L581" s="14"/>
      <c r="M581" s="13"/>
      <c r="N581" s="14"/>
      <c r="O581" s="13"/>
      <c r="P581" s="14"/>
      <c r="Q581" s="13"/>
      <c r="S581" s="15"/>
      <c r="T581" s="16"/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</dc:creator>
  <cp:keywords/>
  <dc:description/>
  <cp:lastModifiedBy>felipe</cp:lastModifiedBy>
  <dcterms:created xsi:type="dcterms:W3CDTF">2009-02-09T20:49:41Z</dcterms:created>
  <dcterms:modified xsi:type="dcterms:W3CDTF">2009-02-09T20:50:07Z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